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<sst xmlns="http://schemas.openxmlformats.org/spreadsheetml/2006/main" count="86" uniqueCount="86">
  <si>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</si>
  <si>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</si>
  <si>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</si>
  <si>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04/29/2024</t>
  </si>
  <si>
    <t>End Date:</t>
  </si>
  <si>
    <t>05/12/2024</t>
  </si>
  <si>
    <t>Report Run Date:</t>
  </si>
  <si>
    <t>05/13/2024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</si>
  <si>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</si>
  <si>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</si>
  <si>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</si>
  <si>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</si>
  <si>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</si>
  <si>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</si>
  <si>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</si>
  <si>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</si>
  <si>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TGTDVS</t>
  </si>
  <si>
    <t>OLLIIX</t>
  </si>
  <si>
    <t>JCPENNEY01</t>
  </si>
  <si>
    <t>NRTPORT</t>
  </si>
  <si>
    <t>BLK01</t>
  </si>
  <si>
    <t>KIRKLANDDS</t>
  </si>
  <si>
    <t>DESINC</t>
  </si>
  <si>
    <t>COSTCO01</t>
  </si>
  <si>
    <t>ASHFURNDS</t>
  </si>
  <si>
    <t>HDDS</t>
  </si>
  <si>
    <t>FINGERHUTDS</t>
  </si>
  <si>
    <t>LAMPDS</t>
  </si>
  <si>
    <t>WALMARTDS</t>
  </si>
  <si>
    <t>AMERSIGNDS</t>
  </si>
  <si>
    <t>ZOLA</t>
  </si>
  <si>
    <t>ROOMECOM</t>
  </si>
  <si>
    <t>HOUZZ</t>
  </si>
  <si>
    <t>HSNDS</t>
  </si>
  <si>
    <t>BIGLOTSDS</t>
  </si>
  <si>
    <t>NORDSTRACKDS</t>
  </si>
  <si>
    <t>AAFESDS</t>
  </si>
  <si>
    <t>BEALLSDS</t>
  </si>
  <si>
    <t>CHEWYDS</t>
  </si>
  <si>
    <t>DLCROSCILL</t>
  </si>
  <si>
    <t>LOWESDS</t>
  </si>
  <si>
    <t>BLOOM02</t>
  </si>
  <si>
    <t>WM.COM</t>
  </si>
  <si>
    <t>ZULILY</t>
  </si>
  <si>
    <t>NEBFUR01</t>
  </si>
  <si>
    <t>BBBDROP</t>
  </si>
  <si>
    <t>BRANDX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</si>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</sst>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1101947</v>
      </c>
      <c r="C5" s="11">
        <f>=ROUNDDOWN(30.0784205613089,0)</f>
      </c>
      <c r="D5" s="11">
        <v>982897</v>
      </c>
      <c r="E5" s="12">
        <v>0.8175</v>
      </c>
      <c r="F5" s="11"/>
      <c r="G5" s="11">
        <f>=ROUNDDOWN({0},0)</f>
      </c>
      <c r="H5" s="11">
        <v>150</v>
      </c>
      <c r="I5" s="12"/>
      <c r="J5" s="11">
        <v>63534</v>
      </c>
      <c r="K5" s="13">
        <v>3270825.96</v>
      </c>
      <c r="L5" s="11">
        <v>2104</v>
      </c>
      <c r="M5" s="14">
        <v>1554.58</v>
      </c>
      <c r="N5" s="11">
        <v>50266</v>
      </c>
      <c r="O5" s="13">
        <v>3157883.18</v>
      </c>
      <c r="P5" s="11">
        <v>2194</v>
      </c>
      <c r="Q5" s="14">
        <v>1439.33</v>
      </c>
      <c r="R5" s="12">
        <v>0.264</v>
      </c>
      <c r="S5" s="12">
        <v>0.0358</v>
      </c>
      <c r="T5" s="12">
        <v>-0.041</v>
      </c>
      <c r="U5" s="12">
        <v>0.0801</v>
      </c>
      <c r="V5" s="11">
        <v>18486</v>
      </c>
      <c r="W5" s="13">
        <v>884121.26</v>
      </c>
      <c r="X5" s="11">
        <v>1672</v>
      </c>
      <c r="Y5" s="11">
        <v>15381</v>
      </c>
      <c r="Z5" s="13">
        <v>983719.97</v>
      </c>
      <c r="AA5" s="11">
        <v>1571</v>
      </c>
      <c r="AB5" s="12">
        <v>0.2019</v>
      </c>
      <c r="AC5" s="12">
        <v>-0.1012</v>
      </c>
      <c r="AD5" s="11">
        <v>8483</v>
      </c>
      <c r="AE5" s="13">
        <v>404952.18</v>
      </c>
      <c r="AF5" s="11">
        <v>1877</v>
      </c>
      <c r="AG5" s="11">
        <v>4780</v>
      </c>
      <c r="AH5" s="13">
        <v>298076.03</v>
      </c>
      <c r="AI5" s="11">
        <v>1968</v>
      </c>
      <c r="AJ5" s="12">
        <v>0.7747</v>
      </c>
      <c r="AK5" s="12">
        <v>0.3586</v>
      </c>
      <c r="AL5" s="11">
        <v>10289</v>
      </c>
      <c r="AM5" s="13">
        <v>437493.58</v>
      </c>
      <c r="AN5" s="11">
        <v>1862</v>
      </c>
      <c r="AO5" s="11">
        <v>6996</v>
      </c>
      <c r="AP5" s="13">
        <v>433967.02</v>
      </c>
      <c r="AQ5" s="11">
        <v>1877</v>
      </c>
      <c r="AR5" s="12">
        <v>0.4707</v>
      </c>
      <c r="AS5" s="12">
        <v>0.0081</v>
      </c>
      <c r="AT5" s="11">
        <v>9249</v>
      </c>
      <c r="AU5" s="13">
        <v>508040.73</v>
      </c>
      <c r="AV5" s="11">
        <v>1571</v>
      </c>
      <c r="AW5" s="11">
        <v>6435</v>
      </c>
      <c r="AX5" s="13">
        <v>385451.4</v>
      </c>
      <c r="AY5" s="11">
        <v>1742</v>
      </c>
      <c r="AZ5" s="12">
        <v>0.4373</v>
      </c>
      <c r="BA5" s="12">
        <v>0.318</v>
      </c>
      <c r="BB5" s="11">
        <v>3964</v>
      </c>
      <c r="BC5" s="13">
        <v>300543.46</v>
      </c>
      <c r="BD5" s="11">
        <v>1888</v>
      </c>
      <c r="BE5" s="11">
        <v>2762</v>
      </c>
      <c r="BF5" s="13">
        <v>214356.15</v>
      </c>
      <c r="BG5" s="11">
        <v>1908</v>
      </c>
      <c r="BH5" s="12">
        <v>0.4352</v>
      </c>
      <c r="BI5" s="12">
        <v>0.4021</v>
      </c>
      <c r="BJ5" s="11">
        <v>3212</v>
      </c>
      <c r="BK5" s="13">
        <v>170112.73</v>
      </c>
      <c r="BL5" s="11">
        <v>1618</v>
      </c>
      <c r="BM5" s="11">
        <v>3734</v>
      </c>
      <c r="BN5" s="13">
        <v>231751.29</v>
      </c>
      <c r="BO5" s="11">
        <v>1683</v>
      </c>
      <c r="BP5" s="12">
        <v>-0.1398</v>
      </c>
      <c r="BQ5" s="12">
        <v>-0.266</v>
      </c>
      <c r="BR5" s="11">
        <v>1737</v>
      </c>
      <c r="BS5" s="13">
        <v>141379.2</v>
      </c>
      <c r="BT5" s="11">
        <v>1766</v>
      </c>
      <c r="BU5" s="11">
        <v>2119</v>
      </c>
      <c r="BV5" s="13">
        <v>150176.62</v>
      </c>
      <c r="BW5" s="11">
        <v>1952</v>
      </c>
      <c r="BX5" s="12">
        <v>-0.1803</v>
      </c>
      <c r="BY5" s="12">
        <v>-0.0586</v>
      </c>
      <c r="BZ5" s="11">
        <v>3468</v>
      </c>
      <c r="CA5" s="13">
        <v>188998.51</v>
      </c>
      <c r="CB5" s="11">
        <v>1696</v>
      </c>
      <c r="CC5" s="11">
        <v>3183</v>
      </c>
      <c r="CD5" s="13">
        <v>196191.99</v>
      </c>
      <c r="CE5" s="11">
        <v>1757</v>
      </c>
      <c r="CF5" s="12">
        <v>0.0895</v>
      </c>
      <c r="CG5" s="12">
        <v>-0.0367</v>
      </c>
      <c r="CH5" s="11">
        <v>2302</v>
      </c>
      <c r="CI5" s="13">
        <v>84884.13</v>
      </c>
      <c r="CJ5" s="11">
        <v>1707</v>
      </c>
      <c r="CK5" s="11"/>
      <c r="CL5" s="13"/>
      <c r="CM5" s="11"/>
      <c r="CN5" s="12"/>
      <c r="CO5" s="12"/>
      <c r="CP5" s="11">
        <v>631</v>
      </c>
      <c r="CQ5" s="13">
        <v>40213.8</v>
      </c>
      <c r="CR5" s="11">
        <v>1700</v>
      </c>
      <c r="CS5" s="11">
        <v>1207</v>
      </c>
      <c r="CT5" s="13">
        <v>80604.11</v>
      </c>
      <c r="CU5" s="11">
        <v>1661</v>
      </c>
      <c r="CV5" s="12">
        <v>-0.4772</v>
      </c>
      <c r="CW5" s="12">
        <v>-0.5011</v>
      </c>
      <c r="CX5" s="11">
        <v>109</v>
      </c>
      <c r="CY5" s="13">
        <v>6016.82</v>
      </c>
      <c r="CZ5" s="11">
        <v>130</v>
      </c>
      <c r="DA5" s="11">
        <v>87</v>
      </c>
      <c r="DB5" s="13">
        <v>4578.96</v>
      </c>
      <c r="DC5" s="11">
        <v>109</v>
      </c>
      <c r="DD5" s="12">
        <v>0.2529</v>
      </c>
      <c r="DE5" s="12">
        <v>0.314</v>
      </c>
      <c r="DF5" s="11">
        <v>401</v>
      </c>
      <c r="DG5" s="13">
        <v>29805.53</v>
      </c>
      <c r="DH5" s="11">
        <v>1975</v>
      </c>
      <c r="DI5" s="11">
        <v>655</v>
      </c>
      <c r="DJ5" s="13">
        <v>30646.8</v>
      </c>
      <c r="DK5" s="11">
        <v>2081</v>
      </c>
      <c r="DL5" s="12">
        <v>-0.3878</v>
      </c>
      <c r="DM5" s="12">
        <v>-0.0275</v>
      </c>
      <c r="DN5" s="11"/>
      <c r="DO5" s="13"/>
      <c r="DP5" s="11"/>
      <c r="DQ5" s="11"/>
      <c r="DR5" s="13"/>
      <c r="DS5" s="11"/>
      <c r="DT5" s="12"/>
      <c r="DU5" s="12"/>
      <c r="DV5" s="11">
        <v>97</v>
      </c>
      <c r="DW5" s="13">
        <v>5645.42</v>
      </c>
      <c r="DX5" s="11">
        <v>922</v>
      </c>
      <c r="DY5" s="11">
        <v>77</v>
      </c>
      <c r="DZ5" s="13">
        <v>4768.74</v>
      </c>
      <c r="EA5" s="11">
        <v>565</v>
      </c>
      <c r="EB5" s="12">
        <v>0.2597</v>
      </c>
      <c r="EC5" s="12">
        <v>0.1838</v>
      </c>
      <c r="ED5" s="11">
        <v>134</v>
      </c>
      <c r="EE5" s="13">
        <v>6078.53</v>
      </c>
      <c r="EF5" s="11">
        <v>380</v>
      </c>
      <c r="EG5" s="11">
        <v>92</v>
      </c>
      <c r="EH5" s="13">
        <v>6419.07</v>
      </c>
      <c r="EI5" s="11">
        <v>183</v>
      </c>
      <c r="EJ5" s="12">
        <v>0.4565</v>
      </c>
      <c r="EK5" s="12">
        <v>-0.0531</v>
      </c>
      <c r="EL5" s="11">
        <v>199</v>
      </c>
      <c r="EM5" s="13">
        <v>15128.45</v>
      </c>
      <c r="EN5" s="11">
        <v>284</v>
      </c>
      <c r="EO5" s="11">
        <v>432</v>
      </c>
      <c r="EP5" s="13">
        <v>34208.74</v>
      </c>
      <c r="EQ5" s="11">
        <v>216</v>
      </c>
      <c r="ER5" s="12">
        <v>-0.5394</v>
      </c>
      <c r="ES5" s="12">
        <v>-0.5578</v>
      </c>
      <c r="ET5" s="11">
        <v>15</v>
      </c>
      <c r="EU5" s="13">
        <v>1272.7</v>
      </c>
      <c r="EV5" s="11">
        <v>190</v>
      </c>
      <c r="EW5" s="11">
        <v>2</v>
      </c>
      <c r="EX5" s="13">
        <v>271.47</v>
      </c>
      <c r="EY5" s="11">
        <v>198</v>
      </c>
      <c r="EZ5" s="12">
        <v>6.5</v>
      </c>
      <c r="FA5" s="12">
        <v>3.6882</v>
      </c>
      <c r="FB5" s="11">
        <v>289</v>
      </c>
      <c r="FC5" s="13">
        <v>13384.25</v>
      </c>
      <c r="FD5" s="11">
        <v>354</v>
      </c>
      <c r="FE5" s="11">
        <v>439</v>
      </c>
      <c r="FF5" s="13">
        <v>21537.99</v>
      </c>
      <c r="FG5" s="11">
        <v>425</v>
      </c>
      <c r="FH5" s="12">
        <v>-0.3417</v>
      </c>
      <c r="FI5" s="12">
        <v>-0.3786</v>
      </c>
      <c r="FJ5" s="11">
        <v>65</v>
      </c>
      <c r="FK5" s="13">
        <v>5656.76</v>
      </c>
      <c r="FL5" s="11">
        <v>293</v>
      </c>
      <c r="FM5" s="11">
        <v>33</v>
      </c>
      <c r="FN5" s="13">
        <v>3023.36</v>
      </c>
      <c r="FO5" s="11">
        <v>206</v>
      </c>
      <c r="FP5" s="12">
        <v>0.9697</v>
      </c>
      <c r="FQ5" s="12">
        <v>0.871</v>
      </c>
      <c r="FR5" s="11">
        <v>38</v>
      </c>
      <c r="FS5" s="13">
        <v>2174.76</v>
      </c>
      <c r="FT5" s="11">
        <v>262</v>
      </c>
      <c r="FU5" s="11">
        <v>55</v>
      </c>
      <c r="FV5" s="13">
        <v>4030.79</v>
      </c>
      <c r="FW5" s="11">
        <v>280</v>
      </c>
      <c r="FX5" s="12">
        <v>-0.3091</v>
      </c>
      <c r="FY5" s="12">
        <v>-0.4605</v>
      </c>
      <c r="FZ5" s="11">
        <v>77</v>
      </c>
      <c r="GA5" s="13">
        <v>5628.75</v>
      </c>
      <c r="GB5" s="11">
        <v>532</v>
      </c>
      <c r="GC5" s="11">
        <v>100</v>
      </c>
      <c r="GD5" s="13">
        <v>7232.48</v>
      </c>
      <c r="GE5" s="11">
        <v>462</v>
      </c>
      <c r="GF5" s="12">
        <v>-0.23</v>
      </c>
      <c r="GG5" s="12">
        <v>-0.2217</v>
      </c>
      <c r="GH5" s="11">
        <v>17</v>
      </c>
      <c r="GI5" s="13">
        <v>1254.94</v>
      </c>
      <c r="GJ5" s="11">
        <v>1466</v>
      </c>
      <c r="GK5" s="11">
        <v>11</v>
      </c>
      <c r="GL5" s="13">
        <v>758.72</v>
      </c>
      <c r="GM5" s="11">
        <v>1455</v>
      </c>
      <c r="GN5" s="12">
        <v>0.5455</v>
      </c>
      <c r="GO5" s="12">
        <v>0.654</v>
      </c>
      <c r="GP5" s="11">
        <v>116</v>
      </c>
      <c r="GQ5" s="13">
        <v>7110.07</v>
      </c>
      <c r="GR5" s="11">
        <v>584</v>
      </c>
      <c r="GS5" s="11">
        <v>115</v>
      </c>
      <c r="GT5" s="13">
        <v>7843.07</v>
      </c>
      <c r="GU5" s="11">
        <v>612</v>
      </c>
      <c r="GV5" s="12">
        <v>0.0087</v>
      </c>
      <c r="GW5" s="12">
        <v>-0.0935</v>
      </c>
      <c r="GX5" s="11">
        <v>88</v>
      </c>
      <c r="GY5" s="13">
        <v>4852.09</v>
      </c>
      <c r="GZ5" s="11">
        <v>242</v>
      </c>
      <c r="HA5" s="11">
        <v>85</v>
      </c>
      <c r="HB5" s="13">
        <v>4687.08</v>
      </c>
      <c r="HC5" s="11">
        <v>212</v>
      </c>
      <c r="HD5" s="12">
        <v>0.0353</v>
      </c>
      <c r="HE5" s="12">
        <v>0.0352</v>
      </c>
      <c r="HF5" s="11"/>
      <c r="HG5" s="13"/>
      <c r="HH5" s="11"/>
      <c r="HI5" s="11"/>
      <c r="HJ5" s="13"/>
      <c r="HK5" s="11"/>
      <c r="HL5" s="12"/>
      <c r="HM5" s="12"/>
      <c r="HN5" s="11">
        <v>13</v>
      </c>
      <c r="HO5" s="13">
        <v>1000.13</v>
      </c>
      <c r="HP5" s="11">
        <v>374</v>
      </c>
      <c r="HQ5" s="11"/>
      <c r="HR5" s="13"/>
      <c r="HS5" s="11"/>
      <c r="HT5" s="12"/>
      <c r="HU5" s="12"/>
      <c r="HV5" s="11">
        <v>42</v>
      </c>
      <c r="HW5" s="13">
        <v>2520.55</v>
      </c>
      <c r="HX5" s="11">
        <v>726</v>
      </c>
      <c r="HY5" s="11">
        <v>63</v>
      </c>
      <c r="HZ5" s="13">
        <v>4000.3</v>
      </c>
      <c r="IA5" s="11">
        <v>847</v>
      </c>
      <c r="IB5" s="12">
        <v>-0.3333</v>
      </c>
      <c r="IC5" s="12">
        <v>-0.3699</v>
      </c>
      <c r="ID5" s="11"/>
      <c r="IE5" s="13"/>
      <c r="IF5" s="11"/>
      <c r="IG5" s="11"/>
      <c r="IH5" s="13"/>
      <c r="II5" s="11"/>
      <c r="IJ5" s="12"/>
      <c r="IK5" s="12"/>
      <c r="IL5" s="11">
        <v>11</v>
      </c>
      <c r="IM5" s="13">
        <v>2413.89</v>
      </c>
      <c r="IN5" s="11">
        <v>71</v>
      </c>
      <c r="IO5" s="11">
        <v>12</v>
      </c>
      <c r="IP5" s="13">
        <v>478.21</v>
      </c>
      <c r="IQ5" s="11">
        <v>67</v>
      </c>
      <c r="IR5" s="12">
        <v>-0.0833</v>
      </c>
      <c r="IS5" s="12">
        <v>4.0478</v>
      </c>
      <c r="IT5" s="11">
        <v>2</v>
      </c>
      <c r="IU5" s="13">
        <v>142.74</v>
      </c>
      <c r="IV5" s="11">
        <v>56</v>
      </c>
      <c r="IW5" s="11"/>
      <c r="IX5" s="13"/>
      <c r="IY5" s="11"/>
      <c r="IZ5" s="12"/>
      <c r="JA5" s="12"/>
      <c r="JB5" s="11"/>
      <c r="JC5" s="13"/>
      <c r="JD5" s="11">
        <v>17</v>
      </c>
      <c r="JE5" s="11"/>
      <c r="JF5" s="13"/>
      <c r="JG5" s="11">
        <v>14</v>
      </c>
      <c r="JH5" s="12"/>
      <c r="JI5" s="12"/>
      <c r="JJ5" s="11"/>
      <c r="JK5" s="13"/>
      <c r="JL5" s="11"/>
      <c r="JM5" s="11">
        <v>1206</v>
      </c>
      <c r="JN5" s="13">
        <v>35871.48</v>
      </c>
      <c r="JO5" s="11"/>
      <c r="JP5" s="12"/>
      <c r="JQ5" s="12"/>
      <c r="JR5" s="11"/>
      <c r="JS5" s="13"/>
      <c r="JT5" s="11"/>
      <c r="JU5" s="11">
        <v>178</v>
      </c>
      <c r="JV5" s="13">
        <v>11198.33</v>
      </c>
      <c r="JW5" s="11">
        <v>1717</v>
      </c>
      <c r="JX5" s="12"/>
      <c r="JY5" s="12"/>
      <c r="JZ5" s="11"/>
      <c r="KA5" s="13"/>
      <c r="KB5" s="11"/>
      <c r="KC5" s="11">
        <v>27</v>
      </c>
      <c r="KD5" s="13">
        <v>2033.01</v>
      </c>
      <c r="KE5" s="11">
        <v>317</v>
      </c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>
        <v>699</v>
      </c>
      <c r="KS5" s="11"/>
      <c r="KT5" s="13"/>
      <c r="KU5" s="11">
        <v>395</v>
      </c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176508</v>
      </c>
      <c r="C6" s="11">
        <f>=ROUNDDOWN(87.8455183397203,0)</f>
      </c>
      <c r="D6" s="11">
        <v>17028</v>
      </c>
      <c r="E6" s="12">
        <v>0.8065</v>
      </c>
      <c r="F6" s="11"/>
      <c r="G6" s="11">
        <f>=ROUNDDOWN({0},0)</f>
      </c>
      <c r="H6" s="11"/>
      <c r="I6" s="12"/>
      <c r="J6" s="11">
        <v>1441</v>
      </c>
      <c r="K6" s="13">
        <v>18241</v>
      </c>
      <c r="L6" s="11">
        <v>663</v>
      </c>
      <c r="M6" s="14">
        <v>27.51</v>
      </c>
      <c r="N6" s="11">
        <v>1054</v>
      </c>
      <c r="O6" s="13">
        <v>17620.08</v>
      </c>
      <c r="P6" s="11">
        <v>670</v>
      </c>
      <c r="Q6" s="14">
        <v>26.3</v>
      </c>
      <c r="R6" s="12">
        <v>0.3672</v>
      </c>
      <c r="S6" s="12">
        <v>0.0352</v>
      </c>
      <c r="T6" s="12">
        <v>-0.0104</v>
      </c>
      <c r="U6" s="12">
        <v>0.046</v>
      </c>
      <c r="V6" s="11">
        <v>23</v>
      </c>
      <c r="W6" s="13">
        <v>365.85</v>
      </c>
      <c r="X6" s="11">
        <v>252</v>
      </c>
      <c r="Y6" s="11">
        <v>128</v>
      </c>
      <c r="Z6" s="13">
        <v>2028.22</v>
      </c>
      <c r="AA6" s="11">
        <v>333</v>
      </c>
      <c r="AB6" s="12">
        <v>-0.8203</v>
      </c>
      <c r="AC6" s="12">
        <v>-0.8196</v>
      </c>
      <c r="AD6" s="11">
        <v>8</v>
      </c>
      <c r="AE6" s="13">
        <v>163.26</v>
      </c>
      <c r="AF6" s="11">
        <v>29</v>
      </c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1369</v>
      </c>
      <c r="AU6" s="13">
        <v>17158.33</v>
      </c>
      <c r="AV6" s="11">
        <v>663</v>
      </c>
      <c r="AW6" s="11">
        <v>921</v>
      </c>
      <c r="AX6" s="13">
        <v>15521.86</v>
      </c>
      <c r="AY6" s="11">
        <v>652</v>
      </c>
      <c r="AZ6" s="12">
        <v>0.4864</v>
      </c>
      <c r="BA6" s="12">
        <v>0.1054</v>
      </c>
      <c r="BB6" s="11">
        <v>6</v>
      </c>
      <c r="BC6" s="13">
        <v>107.56</v>
      </c>
      <c r="BD6" s="11">
        <v>29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35</v>
      </c>
      <c r="CA6" s="13">
        <v>446</v>
      </c>
      <c r="CB6" s="11">
        <v>36</v>
      </c>
      <c r="CC6" s="11"/>
      <c r="CD6" s="13"/>
      <c r="CE6" s="11"/>
      <c r="CF6" s="12"/>
      <c r="CG6" s="12"/>
      <c r="CH6" s="11"/>
      <c r="CI6" s="13"/>
      <c r="CJ6" s="11">
        <v>114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>
        <v>3</v>
      </c>
      <c r="DI6" s="11"/>
      <c r="DJ6" s="13"/>
      <c r="DK6" s="11">
        <v>3</v>
      </c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>
        <v>17</v>
      </c>
      <c r="FE6" s="11">
        <v>5</v>
      </c>
      <c r="FF6" s="13">
        <v>70</v>
      </c>
      <c r="FG6" s="11">
        <v>4</v>
      </c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27437</v>
      </c>
      <c r="C7" s="11">
        <f>=ROUNDDOWN(18.63420266232,0)</f>
      </c>
      <c r="D7" s="11">
        <v>20316</v>
      </c>
      <c r="E7" s="12">
        <v>0.9251</v>
      </c>
      <c r="F7" s="11"/>
      <c r="G7" s="11">
        <f>=ROUNDDOWN({0},0)</f>
      </c>
      <c r="H7" s="11"/>
      <c r="I7" s="12"/>
      <c r="J7" s="11">
        <v>3291</v>
      </c>
      <c r="K7" s="13">
        <v>168501.06</v>
      </c>
      <c r="L7" s="11">
        <v>199</v>
      </c>
      <c r="M7" s="14">
        <v>846.74</v>
      </c>
      <c r="N7" s="11">
        <v>2384</v>
      </c>
      <c r="O7" s="13">
        <v>148602.81</v>
      </c>
      <c r="P7" s="11">
        <v>154</v>
      </c>
      <c r="Q7" s="14">
        <v>964.95</v>
      </c>
      <c r="R7" s="12">
        <v>0.3805</v>
      </c>
      <c r="S7" s="12">
        <v>0.1339</v>
      </c>
      <c r="T7" s="12">
        <v>0.2922</v>
      </c>
      <c r="U7" s="12">
        <v>-0.1225</v>
      </c>
      <c r="V7" s="11">
        <v>653</v>
      </c>
      <c r="W7" s="13">
        <v>37320.46</v>
      </c>
      <c r="X7" s="11">
        <v>171</v>
      </c>
      <c r="Y7" s="11">
        <v>891</v>
      </c>
      <c r="Z7" s="13">
        <v>66374.7</v>
      </c>
      <c r="AA7" s="11">
        <v>109</v>
      </c>
      <c r="AB7" s="12">
        <v>-0.2671</v>
      </c>
      <c r="AC7" s="12">
        <v>-0.4377</v>
      </c>
      <c r="AD7" s="11">
        <v>921</v>
      </c>
      <c r="AE7" s="13">
        <v>44142.39</v>
      </c>
      <c r="AF7" s="11">
        <v>198</v>
      </c>
      <c r="AG7" s="11">
        <v>296</v>
      </c>
      <c r="AH7" s="13">
        <v>18693.42</v>
      </c>
      <c r="AI7" s="11">
        <v>141</v>
      </c>
      <c r="AJ7" s="12">
        <v>2.1115</v>
      </c>
      <c r="AK7" s="12">
        <v>1.3614</v>
      </c>
      <c r="AL7" s="11">
        <v>425</v>
      </c>
      <c r="AM7" s="13">
        <v>19950.08</v>
      </c>
      <c r="AN7" s="11">
        <v>137</v>
      </c>
      <c r="AO7" s="11">
        <v>260</v>
      </c>
      <c r="AP7" s="13">
        <v>11178.7</v>
      </c>
      <c r="AQ7" s="11">
        <v>141</v>
      </c>
      <c r="AR7" s="12">
        <v>0.6346</v>
      </c>
      <c r="AS7" s="12">
        <v>0.7847</v>
      </c>
      <c r="AT7" s="11">
        <v>55</v>
      </c>
      <c r="AU7" s="13">
        <v>2822.13</v>
      </c>
      <c r="AV7" s="11">
        <v>182</v>
      </c>
      <c r="AW7" s="11">
        <v>31</v>
      </c>
      <c r="AX7" s="13">
        <v>1806.87</v>
      </c>
      <c r="AY7" s="11">
        <v>141</v>
      </c>
      <c r="AZ7" s="12">
        <v>0.7742</v>
      </c>
      <c r="BA7" s="12">
        <v>0.5619</v>
      </c>
      <c r="BB7" s="11">
        <v>73</v>
      </c>
      <c r="BC7" s="13">
        <v>4612.9</v>
      </c>
      <c r="BD7" s="11">
        <v>199</v>
      </c>
      <c r="BE7" s="11">
        <v>121</v>
      </c>
      <c r="BF7" s="13">
        <v>7746.59</v>
      </c>
      <c r="BG7" s="11">
        <v>143</v>
      </c>
      <c r="BH7" s="12">
        <v>-0.3967</v>
      </c>
      <c r="BI7" s="12">
        <v>-0.4045</v>
      </c>
      <c r="BJ7" s="11">
        <v>165</v>
      </c>
      <c r="BK7" s="13">
        <v>9800.92</v>
      </c>
      <c r="BL7" s="11">
        <v>179</v>
      </c>
      <c r="BM7" s="11">
        <v>108</v>
      </c>
      <c r="BN7" s="13">
        <v>5723.97</v>
      </c>
      <c r="BO7" s="11">
        <v>107</v>
      </c>
      <c r="BP7" s="12">
        <v>0.5278</v>
      </c>
      <c r="BQ7" s="12">
        <v>0.7123</v>
      </c>
      <c r="BR7" s="11">
        <v>370</v>
      </c>
      <c r="BS7" s="13">
        <v>16830.88</v>
      </c>
      <c r="BT7" s="11">
        <v>199</v>
      </c>
      <c r="BU7" s="11">
        <v>226</v>
      </c>
      <c r="BV7" s="13">
        <v>13939.43</v>
      </c>
      <c r="BW7" s="11">
        <v>154</v>
      </c>
      <c r="BX7" s="12">
        <v>0.6372</v>
      </c>
      <c r="BY7" s="12">
        <v>0.2074</v>
      </c>
      <c r="BZ7" s="11">
        <v>35</v>
      </c>
      <c r="CA7" s="13">
        <v>1822.14</v>
      </c>
      <c r="CB7" s="11">
        <v>75</v>
      </c>
      <c r="CC7" s="11">
        <v>37</v>
      </c>
      <c r="CD7" s="13">
        <v>1666.43</v>
      </c>
      <c r="CE7" s="11">
        <v>67</v>
      </c>
      <c r="CF7" s="12">
        <v>-0.0541</v>
      </c>
      <c r="CG7" s="12">
        <v>0.0934</v>
      </c>
      <c r="CH7" s="11">
        <v>6</v>
      </c>
      <c r="CI7" s="13">
        <v>374.3</v>
      </c>
      <c r="CJ7" s="11">
        <v>176</v>
      </c>
      <c r="CK7" s="11"/>
      <c r="CL7" s="13"/>
      <c r="CM7" s="11"/>
      <c r="CN7" s="12"/>
      <c r="CO7" s="12"/>
      <c r="CP7" s="11">
        <v>10</v>
      </c>
      <c r="CQ7" s="13">
        <v>559.82</v>
      </c>
      <c r="CR7" s="11">
        <v>128</v>
      </c>
      <c r="CS7" s="11">
        <v>26</v>
      </c>
      <c r="CT7" s="13">
        <v>951.01</v>
      </c>
      <c r="CU7" s="11">
        <v>111</v>
      </c>
      <c r="CV7" s="12">
        <v>-0.6154</v>
      </c>
      <c r="CW7" s="12">
        <v>-0.4113</v>
      </c>
      <c r="CX7" s="11">
        <v>277</v>
      </c>
      <c r="CY7" s="13">
        <v>13761.54</v>
      </c>
      <c r="CZ7" s="11">
        <v>120</v>
      </c>
      <c r="DA7" s="11">
        <v>234</v>
      </c>
      <c r="DB7" s="13">
        <v>12512.09</v>
      </c>
      <c r="DC7" s="11">
        <v>114</v>
      </c>
      <c r="DD7" s="12">
        <v>0.1838</v>
      </c>
      <c r="DE7" s="12">
        <v>0.0999</v>
      </c>
      <c r="DF7" s="11">
        <v>84</v>
      </c>
      <c r="DG7" s="13">
        <v>5401.37</v>
      </c>
      <c r="DH7" s="11">
        <v>199</v>
      </c>
      <c r="DI7" s="11">
        <v>1</v>
      </c>
      <c r="DJ7" s="13">
        <v>99.99</v>
      </c>
      <c r="DK7" s="11">
        <v>144</v>
      </c>
      <c r="DL7" s="12">
        <v>83</v>
      </c>
      <c r="DM7" s="12">
        <v>53.0191</v>
      </c>
      <c r="DN7" s="11"/>
      <c r="DO7" s="13"/>
      <c r="DP7" s="11"/>
      <c r="DQ7" s="11"/>
      <c r="DR7" s="13"/>
      <c r="DS7" s="11"/>
      <c r="DT7" s="12"/>
      <c r="DU7" s="12"/>
      <c r="DV7" s="11">
        <v>33</v>
      </c>
      <c r="DW7" s="13">
        <v>1329.45</v>
      </c>
      <c r="DX7" s="11">
        <v>122</v>
      </c>
      <c r="DY7" s="11">
        <v>31</v>
      </c>
      <c r="DZ7" s="13">
        <v>1676.47</v>
      </c>
      <c r="EA7" s="11">
        <v>119</v>
      </c>
      <c r="EB7" s="12">
        <v>0.0645</v>
      </c>
      <c r="EC7" s="12">
        <v>-0.207</v>
      </c>
      <c r="ED7" s="11">
        <v>19</v>
      </c>
      <c r="EE7" s="13">
        <v>1755.24</v>
      </c>
      <c r="EF7" s="11">
        <v>38</v>
      </c>
      <c r="EG7" s="11">
        <v>1</v>
      </c>
      <c r="EH7" s="13">
        <v>107.01</v>
      </c>
      <c r="EI7" s="11">
        <v>10</v>
      </c>
      <c r="EJ7" s="12">
        <v>18</v>
      </c>
      <c r="EK7" s="12">
        <v>15.4026</v>
      </c>
      <c r="EL7" s="11"/>
      <c r="EM7" s="13"/>
      <c r="EN7" s="11"/>
      <c r="EO7" s="11"/>
      <c r="EP7" s="13"/>
      <c r="EQ7" s="11"/>
      <c r="ER7" s="12"/>
      <c r="ES7" s="12"/>
      <c r="ET7" s="11">
        <v>34</v>
      </c>
      <c r="EU7" s="13">
        <v>1753.49</v>
      </c>
      <c r="EV7" s="11">
        <v>166</v>
      </c>
      <c r="EW7" s="11">
        <v>19</v>
      </c>
      <c r="EX7" s="13">
        <v>1325.01</v>
      </c>
      <c r="EY7" s="11">
        <v>127</v>
      </c>
      <c r="EZ7" s="12">
        <v>0.7895</v>
      </c>
      <c r="FA7" s="12">
        <v>0.3234</v>
      </c>
      <c r="FB7" s="11"/>
      <c r="FC7" s="13"/>
      <c r="FD7" s="11"/>
      <c r="FE7" s="11"/>
      <c r="FF7" s="13"/>
      <c r="FG7" s="11"/>
      <c r="FH7" s="12"/>
      <c r="FI7" s="12"/>
      <c r="FJ7" s="11">
        <v>69</v>
      </c>
      <c r="FK7" s="13">
        <v>3423.37</v>
      </c>
      <c r="FL7" s="11">
        <v>106</v>
      </c>
      <c r="FM7" s="11">
        <v>21</v>
      </c>
      <c r="FN7" s="13">
        <v>1081.48</v>
      </c>
      <c r="FO7" s="11">
        <v>27</v>
      </c>
      <c r="FP7" s="12">
        <v>2.2857</v>
      </c>
      <c r="FQ7" s="12">
        <v>2.1654</v>
      </c>
      <c r="FR7" s="11">
        <v>27</v>
      </c>
      <c r="FS7" s="13">
        <v>1138.77</v>
      </c>
      <c r="FT7" s="11">
        <v>63</v>
      </c>
      <c r="FU7" s="11">
        <v>23</v>
      </c>
      <c r="FV7" s="13">
        <v>977.09</v>
      </c>
      <c r="FW7" s="11">
        <v>57</v>
      </c>
      <c r="FX7" s="12">
        <v>0.1739</v>
      </c>
      <c r="FY7" s="12">
        <v>0.1655</v>
      </c>
      <c r="FZ7" s="11">
        <v>14</v>
      </c>
      <c r="GA7" s="13">
        <v>743.21</v>
      </c>
      <c r="GB7" s="11">
        <v>89</v>
      </c>
      <c r="GC7" s="11">
        <v>24</v>
      </c>
      <c r="GD7" s="13">
        <v>1236.35</v>
      </c>
      <c r="GE7" s="11">
        <v>97</v>
      </c>
      <c r="GF7" s="12">
        <v>-0.4167</v>
      </c>
      <c r="GG7" s="12">
        <v>-0.3989</v>
      </c>
      <c r="GH7" s="11">
        <v>7</v>
      </c>
      <c r="GI7" s="13">
        <v>435.06</v>
      </c>
      <c r="GJ7" s="11">
        <v>157</v>
      </c>
      <c r="GK7" s="11">
        <v>3</v>
      </c>
      <c r="GL7" s="13">
        <v>140.54</v>
      </c>
      <c r="GM7" s="11">
        <v>138</v>
      </c>
      <c r="GN7" s="12">
        <v>1.3333</v>
      </c>
      <c r="GO7" s="12">
        <v>2.0956</v>
      </c>
      <c r="GP7" s="11"/>
      <c r="GQ7" s="13"/>
      <c r="GR7" s="11">
        <v>2</v>
      </c>
      <c r="GS7" s="11"/>
      <c r="GT7" s="13"/>
      <c r="GU7" s="11">
        <v>2</v>
      </c>
      <c r="GV7" s="12"/>
      <c r="GW7" s="12"/>
      <c r="GX7" s="11">
        <v>5</v>
      </c>
      <c r="GY7" s="13">
        <v>108.25</v>
      </c>
      <c r="GZ7" s="11">
        <v>6</v>
      </c>
      <c r="HA7" s="11">
        <v>9</v>
      </c>
      <c r="HB7" s="13">
        <v>206.27</v>
      </c>
      <c r="HC7" s="11">
        <v>9</v>
      </c>
      <c r="HD7" s="12">
        <v>-0.4444</v>
      </c>
      <c r="HE7" s="12">
        <v>-0.4752</v>
      </c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>
        <v>5</v>
      </c>
      <c r="HW7" s="13">
        <v>245.42</v>
      </c>
      <c r="HX7" s="11">
        <v>34</v>
      </c>
      <c r="HY7" s="11"/>
      <c r="HZ7" s="13"/>
      <c r="IA7" s="11">
        <v>44</v>
      </c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>
        <v>4</v>
      </c>
      <c r="IU7" s="13">
        <v>169.87</v>
      </c>
      <c r="IV7" s="11">
        <v>15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>
        <v>5</v>
      </c>
      <c r="JV7" s="13">
        <v>223.8</v>
      </c>
      <c r="JW7" s="11">
        <v>133</v>
      </c>
      <c r="JX7" s="12"/>
      <c r="JY7" s="12"/>
      <c r="JZ7" s="11"/>
      <c r="KA7" s="13"/>
      <c r="KB7" s="11"/>
      <c r="KC7" s="11">
        <v>17</v>
      </c>
      <c r="KD7" s="13">
        <v>935.59</v>
      </c>
      <c r="KE7" s="11">
        <v>116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96272</v>
      </c>
      <c r="C8" s="11">
        <f>=ROUNDDOWN(16.09307612584,0)</f>
      </c>
      <c r="D8" s="11">
        <v>135755</v>
      </c>
      <c r="E8" s="12">
        <v>0.8389</v>
      </c>
      <c r="F8" s="11"/>
      <c r="G8" s="11">
        <f>=ROUNDDOWN({0},0)</f>
      </c>
      <c r="H8" s="11"/>
      <c r="I8" s="12"/>
      <c r="J8" s="11">
        <v>10642</v>
      </c>
      <c r="K8" s="13">
        <v>294331.26</v>
      </c>
      <c r="L8" s="11">
        <v>274</v>
      </c>
      <c r="M8" s="14">
        <v>1074.2</v>
      </c>
      <c r="N8" s="11">
        <v>8353</v>
      </c>
      <c r="O8" s="13">
        <v>235053.46</v>
      </c>
      <c r="P8" s="11">
        <v>241</v>
      </c>
      <c r="Q8" s="14">
        <v>975.33</v>
      </c>
      <c r="R8" s="12">
        <v>0.274</v>
      </c>
      <c r="S8" s="12">
        <v>0.2522</v>
      </c>
      <c r="T8" s="12">
        <v>0.1369</v>
      </c>
      <c r="U8" s="12">
        <v>0.1014</v>
      </c>
      <c r="V8" s="11">
        <v>3641</v>
      </c>
      <c r="W8" s="13">
        <v>93815.54</v>
      </c>
      <c r="X8" s="11">
        <v>208</v>
      </c>
      <c r="Y8" s="11">
        <v>2256</v>
      </c>
      <c r="Z8" s="13">
        <v>56945.8</v>
      </c>
      <c r="AA8" s="11">
        <v>157</v>
      </c>
      <c r="AB8" s="12">
        <v>0.6139</v>
      </c>
      <c r="AC8" s="12">
        <v>0.6475</v>
      </c>
      <c r="AD8" s="11">
        <v>974</v>
      </c>
      <c r="AE8" s="13">
        <v>25552.13</v>
      </c>
      <c r="AF8" s="11">
        <v>257</v>
      </c>
      <c r="AG8" s="11">
        <v>770</v>
      </c>
      <c r="AH8" s="13">
        <v>19023.99</v>
      </c>
      <c r="AI8" s="11">
        <v>226</v>
      </c>
      <c r="AJ8" s="12">
        <v>0.2649</v>
      </c>
      <c r="AK8" s="12">
        <v>0.3432</v>
      </c>
      <c r="AL8" s="11">
        <v>1763</v>
      </c>
      <c r="AM8" s="13">
        <v>44649.62</v>
      </c>
      <c r="AN8" s="11">
        <v>245</v>
      </c>
      <c r="AO8" s="11">
        <v>2059</v>
      </c>
      <c r="AP8" s="13">
        <v>56937.1</v>
      </c>
      <c r="AQ8" s="11">
        <v>221</v>
      </c>
      <c r="AR8" s="12">
        <v>-0.1438</v>
      </c>
      <c r="AS8" s="12">
        <v>-0.2158</v>
      </c>
      <c r="AT8" s="11">
        <v>752</v>
      </c>
      <c r="AU8" s="13">
        <v>23240.95</v>
      </c>
      <c r="AV8" s="11">
        <v>238</v>
      </c>
      <c r="AW8" s="11">
        <v>591</v>
      </c>
      <c r="AX8" s="13">
        <v>20377.83</v>
      </c>
      <c r="AY8" s="11">
        <v>221</v>
      </c>
      <c r="AZ8" s="12">
        <v>0.2724</v>
      </c>
      <c r="BA8" s="12">
        <v>0.1405</v>
      </c>
      <c r="BB8" s="11">
        <v>702</v>
      </c>
      <c r="BC8" s="13">
        <v>20811.09</v>
      </c>
      <c r="BD8" s="11">
        <v>264</v>
      </c>
      <c r="BE8" s="11">
        <v>245</v>
      </c>
      <c r="BF8" s="13">
        <v>7774.73</v>
      </c>
      <c r="BG8" s="11">
        <v>224</v>
      </c>
      <c r="BH8" s="12">
        <v>1.8653</v>
      </c>
      <c r="BI8" s="12">
        <v>1.6768</v>
      </c>
      <c r="BJ8" s="11">
        <v>1207</v>
      </c>
      <c r="BK8" s="13">
        <v>37722.75</v>
      </c>
      <c r="BL8" s="11">
        <v>241</v>
      </c>
      <c r="BM8" s="11">
        <v>909</v>
      </c>
      <c r="BN8" s="13">
        <v>30568.86</v>
      </c>
      <c r="BO8" s="11">
        <v>204</v>
      </c>
      <c r="BP8" s="12">
        <v>0.3278</v>
      </c>
      <c r="BQ8" s="12">
        <v>0.234</v>
      </c>
      <c r="BR8" s="11">
        <v>313</v>
      </c>
      <c r="BS8" s="13">
        <v>12785.02</v>
      </c>
      <c r="BT8" s="11">
        <v>264</v>
      </c>
      <c r="BU8" s="11">
        <v>237</v>
      </c>
      <c r="BV8" s="13">
        <v>8301.23</v>
      </c>
      <c r="BW8" s="11">
        <v>229</v>
      </c>
      <c r="BX8" s="12">
        <v>0.3207</v>
      </c>
      <c r="BY8" s="12">
        <v>0.5401</v>
      </c>
      <c r="BZ8" s="11">
        <v>555</v>
      </c>
      <c r="CA8" s="13">
        <v>14863.42</v>
      </c>
      <c r="CB8" s="11">
        <v>223</v>
      </c>
      <c r="CC8" s="11">
        <v>546</v>
      </c>
      <c r="CD8" s="13">
        <v>15213.79</v>
      </c>
      <c r="CE8" s="11">
        <v>202</v>
      </c>
      <c r="CF8" s="12">
        <v>0.0165</v>
      </c>
      <c r="CG8" s="12">
        <v>-0.023</v>
      </c>
      <c r="CH8" s="11">
        <v>52</v>
      </c>
      <c r="CI8" s="13">
        <v>1933.64</v>
      </c>
      <c r="CJ8" s="11">
        <v>253</v>
      </c>
      <c r="CK8" s="11"/>
      <c r="CL8" s="13"/>
      <c r="CM8" s="11"/>
      <c r="CN8" s="12"/>
      <c r="CO8" s="12"/>
      <c r="CP8" s="11">
        <v>206</v>
      </c>
      <c r="CQ8" s="13">
        <v>5423.59</v>
      </c>
      <c r="CR8" s="11">
        <v>212</v>
      </c>
      <c r="CS8" s="11">
        <v>214</v>
      </c>
      <c r="CT8" s="13">
        <v>5182.24</v>
      </c>
      <c r="CU8" s="11">
        <v>151</v>
      </c>
      <c r="CV8" s="12">
        <v>-0.0374</v>
      </c>
      <c r="CW8" s="12">
        <v>0.0466</v>
      </c>
      <c r="CX8" s="11">
        <v>9</v>
      </c>
      <c r="CY8" s="13">
        <v>326.83</v>
      </c>
      <c r="CZ8" s="11">
        <v>3</v>
      </c>
      <c r="DA8" s="11">
        <v>3</v>
      </c>
      <c r="DB8" s="13">
        <v>120.02</v>
      </c>
      <c r="DC8" s="11">
        <v>4</v>
      </c>
      <c r="DD8" s="12">
        <v>2</v>
      </c>
      <c r="DE8" s="12">
        <v>1.7231</v>
      </c>
      <c r="DF8" s="11">
        <v>26</v>
      </c>
      <c r="DG8" s="13">
        <v>1309.55</v>
      </c>
      <c r="DH8" s="11">
        <v>268</v>
      </c>
      <c r="DI8" s="11">
        <v>15</v>
      </c>
      <c r="DJ8" s="13">
        <v>694.85</v>
      </c>
      <c r="DK8" s="11">
        <v>227</v>
      </c>
      <c r="DL8" s="12">
        <v>0.7333</v>
      </c>
      <c r="DM8" s="12">
        <v>0.8847</v>
      </c>
      <c r="DN8" s="11">
        <v>117</v>
      </c>
      <c r="DO8" s="13">
        <v>2699.19</v>
      </c>
      <c r="DP8" s="11"/>
      <c r="DQ8" s="11"/>
      <c r="DR8" s="13"/>
      <c r="DS8" s="11"/>
      <c r="DT8" s="12"/>
      <c r="DU8" s="12"/>
      <c r="DV8" s="11"/>
      <c r="DW8" s="13"/>
      <c r="DX8" s="11"/>
      <c r="DY8" s="11"/>
      <c r="DZ8" s="13"/>
      <c r="EA8" s="11">
        <v>1</v>
      </c>
      <c r="EB8" s="12"/>
      <c r="EC8" s="12"/>
      <c r="ED8" s="11">
        <v>136</v>
      </c>
      <c r="EE8" s="13">
        <v>2893.04</v>
      </c>
      <c r="EF8" s="11">
        <v>53</v>
      </c>
      <c r="EG8" s="11">
        <v>82</v>
      </c>
      <c r="EH8" s="13">
        <v>1606.21</v>
      </c>
      <c r="EI8" s="11">
        <v>52</v>
      </c>
      <c r="EJ8" s="12">
        <v>0.6585</v>
      </c>
      <c r="EK8" s="12">
        <v>0.8012</v>
      </c>
      <c r="EL8" s="11">
        <v>41</v>
      </c>
      <c r="EM8" s="13">
        <v>1010.76</v>
      </c>
      <c r="EN8" s="11">
        <v>45</v>
      </c>
      <c r="EO8" s="11">
        <v>166</v>
      </c>
      <c r="EP8" s="13">
        <v>4285.87</v>
      </c>
      <c r="EQ8" s="11">
        <v>45</v>
      </c>
      <c r="ER8" s="12">
        <v>-0.753</v>
      </c>
      <c r="ES8" s="12">
        <v>-0.7642</v>
      </c>
      <c r="ET8" s="11"/>
      <c r="EU8" s="13"/>
      <c r="EV8" s="11"/>
      <c r="EW8" s="11"/>
      <c r="EX8" s="13"/>
      <c r="EY8" s="11"/>
      <c r="EZ8" s="12"/>
      <c r="FA8" s="12"/>
      <c r="FB8" s="11">
        <v>53</v>
      </c>
      <c r="FC8" s="13">
        <v>1357.04</v>
      </c>
      <c r="FD8" s="11">
        <v>121</v>
      </c>
      <c r="FE8" s="11">
        <v>109</v>
      </c>
      <c r="FF8" s="13">
        <v>2828.48</v>
      </c>
      <c r="FG8" s="11">
        <v>124</v>
      </c>
      <c r="FH8" s="12">
        <v>-0.5138</v>
      </c>
      <c r="FI8" s="12">
        <v>-0.5202</v>
      </c>
      <c r="FJ8" s="11">
        <v>16</v>
      </c>
      <c r="FK8" s="13">
        <v>647.04</v>
      </c>
      <c r="FL8" s="11">
        <v>2</v>
      </c>
      <c r="FM8" s="11">
        <v>8</v>
      </c>
      <c r="FN8" s="13">
        <v>329.3</v>
      </c>
      <c r="FO8" s="11">
        <v>2</v>
      </c>
      <c r="FP8" s="12">
        <v>1</v>
      </c>
      <c r="FQ8" s="12">
        <v>0.9649</v>
      </c>
      <c r="FR8" s="11">
        <v>49</v>
      </c>
      <c r="FS8" s="13">
        <v>2187.46</v>
      </c>
      <c r="FT8" s="11">
        <v>86</v>
      </c>
      <c r="FU8" s="11">
        <v>56</v>
      </c>
      <c r="FV8" s="13">
        <v>2416.71</v>
      </c>
      <c r="FW8" s="11">
        <v>96</v>
      </c>
      <c r="FX8" s="12">
        <v>-0.125</v>
      </c>
      <c r="FY8" s="12">
        <v>-0.0949</v>
      </c>
      <c r="FZ8" s="11"/>
      <c r="GA8" s="13"/>
      <c r="GB8" s="11"/>
      <c r="GC8" s="11"/>
      <c r="GD8" s="13"/>
      <c r="GE8" s="11"/>
      <c r="GF8" s="12"/>
      <c r="GG8" s="12"/>
      <c r="GH8" s="11">
        <v>2</v>
      </c>
      <c r="GI8" s="13">
        <v>235.56</v>
      </c>
      <c r="GJ8" s="11">
        <v>207</v>
      </c>
      <c r="GK8" s="11">
        <v>1</v>
      </c>
      <c r="GL8" s="13">
        <v>38.87</v>
      </c>
      <c r="GM8" s="11">
        <v>167</v>
      </c>
      <c r="GN8" s="12">
        <v>1</v>
      </c>
      <c r="GO8" s="12">
        <v>5.0602</v>
      </c>
      <c r="GP8" s="11">
        <v>3</v>
      </c>
      <c r="GQ8" s="13">
        <v>121.67</v>
      </c>
      <c r="GR8" s="11">
        <v>30</v>
      </c>
      <c r="GS8" s="11">
        <v>5</v>
      </c>
      <c r="GT8" s="13">
        <v>272.55</v>
      </c>
      <c r="GU8" s="11">
        <v>31</v>
      </c>
      <c r="GV8" s="12">
        <v>-0.4</v>
      </c>
      <c r="GW8" s="12">
        <v>-0.5536</v>
      </c>
      <c r="GX8" s="11">
        <v>15</v>
      </c>
      <c r="GY8" s="13">
        <v>393.16</v>
      </c>
      <c r="GZ8" s="11">
        <v>72</v>
      </c>
      <c r="HA8" s="11">
        <v>36</v>
      </c>
      <c r="HB8" s="13">
        <v>823.3</v>
      </c>
      <c r="HC8" s="11">
        <v>61</v>
      </c>
      <c r="HD8" s="12">
        <v>-0.5833</v>
      </c>
      <c r="HE8" s="12">
        <v>-0.5225</v>
      </c>
      <c r="HF8" s="11"/>
      <c r="HG8" s="13"/>
      <c r="HH8" s="11"/>
      <c r="HI8" s="11"/>
      <c r="HJ8" s="13"/>
      <c r="HK8" s="11"/>
      <c r="HL8" s="12"/>
      <c r="HM8" s="12"/>
      <c r="HN8" s="11">
        <v>10</v>
      </c>
      <c r="HO8" s="13">
        <v>352.21</v>
      </c>
      <c r="HP8" s="11">
        <v>66</v>
      </c>
      <c r="HQ8" s="11"/>
      <c r="HR8" s="13"/>
      <c r="HS8" s="11"/>
      <c r="HT8" s="12"/>
      <c r="HU8" s="12"/>
      <c r="HV8" s="11"/>
      <c r="HW8" s="13"/>
      <c r="HX8" s="11">
        <v>83</v>
      </c>
      <c r="HY8" s="11">
        <v>5</v>
      </c>
      <c r="HZ8" s="13">
        <v>181.26</v>
      </c>
      <c r="IA8" s="11">
        <v>82</v>
      </c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>
        <v>5</v>
      </c>
      <c r="IO8" s="11"/>
      <c r="IP8" s="13"/>
      <c r="IQ8" s="11">
        <v>5</v>
      </c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>
        <v>36</v>
      </c>
      <c r="JV8" s="13">
        <v>959.7</v>
      </c>
      <c r="JW8" s="11">
        <v>220</v>
      </c>
      <c r="JX8" s="12"/>
      <c r="JY8" s="12"/>
      <c r="JZ8" s="11"/>
      <c r="KA8" s="13"/>
      <c r="KB8" s="11"/>
      <c r="KC8" s="11">
        <v>4</v>
      </c>
      <c r="KD8" s="13">
        <v>170.77</v>
      </c>
      <c r="KE8" s="11">
        <v>73</v>
      </c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>
        <v>75</v>
      </c>
      <c r="KS8" s="11"/>
      <c r="KT8" s="13"/>
      <c r="KU8" s="11">
        <v>77</v>
      </c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152529</v>
      </c>
      <c r="C9" s="11">
        <f>=ROUNDDOWN(16.2042516121493,0)</f>
      </c>
      <c r="D9" s="11">
        <v>185316</v>
      </c>
      <c r="E9" s="12">
        <v>0.8923</v>
      </c>
      <c r="F9" s="11"/>
      <c r="G9" s="11">
        <f>=ROUNDDOWN({0},0)</f>
      </c>
      <c r="H9" s="11"/>
      <c r="I9" s="12"/>
      <c r="J9" s="11">
        <v>21119</v>
      </c>
      <c r="K9" s="13">
        <v>404199.84</v>
      </c>
      <c r="L9" s="11">
        <v>272</v>
      </c>
      <c r="M9" s="14">
        <v>1486.03</v>
      </c>
      <c r="N9" s="11">
        <v>12720</v>
      </c>
      <c r="O9" s="13">
        <v>243325.53</v>
      </c>
      <c r="P9" s="11">
        <v>358</v>
      </c>
      <c r="Q9" s="14">
        <v>679.68</v>
      </c>
      <c r="R9" s="12">
        <v>0.6603</v>
      </c>
      <c r="S9" s="12">
        <v>0.6611</v>
      </c>
      <c r="T9" s="12">
        <v>-0.2402</v>
      </c>
      <c r="U9" s="12">
        <v>1.1864</v>
      </c>
      <c r="V9" s="11">
        <v>11730</v>
      </c>
      <c r="W9" s="13">
        <v>225406.04</v>
      </c>
      <c r="X9" s="11">
        <v>249</v>
      </c>
      <c r="Y9" s="11">
        <v>5337</v>
      </c>
      <c r="Z9" s="13">
        <v>104732.15</v>
      </c>
      <c r="AA9" s="11">
        <v>306</v>
      </c>
      <c r="AB9" s="12">
        <v>1.1979</v>
      </c>
      <c r="AC9" s="12">
        <v>1.1522</v>
      </c>
      <c r="AD9" s="11">
        <v>1087</v>
      </c>
      <c r="AE9" s="13">
        <v>18687.69</v>
      </c>
      <c r="AF9" s="11">
        <v>254</v>
      </c>
      <c r="AG9" s="11">
        <v>662</v>
      </c>
      <c r="AH9" s="13">
        <v>12363.33</v>
      </c>
      <c r="AI9" s="11">
        <v>336</v>
      </c>
      <c r="AJ9" s="12">
        <v>0.642</v>
      </c>
      <c r="AK9" s="12">
        <v>0.5115</v>
      </c>
      <c r="AL9" s="11">
        <v>3220</v>
      </c>
      <c r="AM9" s="13">
        <v>58598.93</v>
      </c>
      <c r="AN9" s="11">
        <v>259</v>
      </c>
      <c r="AO9" s="11">
        <v>1174</v>
      </c>
      <c r="AP9" s="13">
        <v>21056.66</v>
      </c>
      <c r="AQ9" s="11">
        <v>312</v>
      </c>
      <c r="AR9" s="12">
        <v>1.7428</v>
      </c>
      <c r="AS9" s="12">
        <v>1.7829</v>
      </c>
      <c r="AT9" s="11">
        <v>1485</v>
      </c>
      <c r="AU9" s="13">
        <v>29648.48</v>
      </c>
      <c r="AV9" s="11">
        <v>217</v>
      </c>
      <c r="AW9" s="11">
        <v>2472</v>
      </c>
      <c r="AX9" s="13">
        <v>45405.68</v>
      </c>
      <c r="AY9" s="11">
        <v>268</v>
      </c>
      <c r="AZ9" s="12">
        <v>-0.3993</v>
      </c>
      <c r="BA9" s="12">
        <v>-0.347</v>
      </c>
      <c r="BB9" s="11">
        <v>828</v>
      </c>
      <c r="BC9" s="13">
        <v>17067.09</v>
      </c>
      <c r="BD9" s="11">
        <v>254</v>
      </c>
      <c r="BE9" s="11">
        <v>350</v>
      </c>
      <c r="BF9" s="13">
        <v>7335.23</v>
      </c>
      <c r="BG9" s="11">
        <v>313</v>
      </c>
      <c r="BH9" s="12">
        <v>1.3657</v>
      </c>
      <c r="BI9" s="12">
        <v>1.3267</v>
      </c>
      <c r="BJ9" s="11">
        <v>1384</v>
      </c>
      <c r="BK9" s="13">
        <v>27292.94</v>
      </c>
      <c r="BL9" s="11">
        <v>235</v>
      </c>
      <c r="BM9" s="11">
        <v>961</v>
      </c>
      <c r="BN9" s="13">
        <v>18893.84</v>
      </c>
      <c r="BO9" s="11">
        <v>306</v>
      </c>
      <c r="BP9" s="12">
        <v>0.4402</v>
      </c>
      <c r="BQ9" s="12">
        <v>0.4445</v>
      </c>
      <c r="BR9" s="11">
        <v>197</v>
      </c>
      <c r="BS9" s="13">
        <v>3865.91</v>
      </c>
      <c r="BT9" s="11">
        <v>254</v>
      </c>
      <c r="BU9" s="11">
        <v>368</v>
      </c>
      <c r="BV9" s="13">
        <v>6911.29</v>
      </c>
      <c r="BW9" s="11">
        <v>336</v>
      </c>
      <c r="BX9" s="12">
        <v>-0.4647</v>
      </c>
      <c r="BY9" s="12">
        <v>-0.4406</v>
      </c>
      <c r="BZ9" s="11">
        <v>619</v>
      </c>
      <c r="CA9" s="13">
        <v>11259.86</v>
      </c>
      <c r="CB9" s="11">
        <v>232</v>
      </c>
      <c r="CC9" s="11">
        <v>845</v>
      </c>
      <c r="CD9" s="13">
        <v>15162.78</v>
      </c>
      <c r="CE9" s="11">
        <v>295</v>
      </c>
      <c r="CF9" s="12">
        <v>-0.2675</v>
      </c>
      <c r="CG9" s="12">
        <v>-0.2574</v>
      </c>
      <c r="CH9" s="11">
        <v>21</v>
      </c>
      <c r="CI9" s="13">
        <v>797.65</v>
      </c>
      <c r="CJ9" s="11">
        <v>241</v>
      </c>
      <c r="CK9" s="11"/>
      <c r="CL9" s="13"/>
      <c r="CM9" s="11"/>
      <c r="CN9" s="12"/>
      <c r="CO9" s="12"/>
      <c r="CP9" s="11">
        <v>2</v>
      </c>
      <c r="CQ9" s="13">
        <v>49.95</v>
      </c>
      <c r="CR9" s="11">
        <v>13</v>
      </c>
      <c r="CS9" s="11">
        <v>16</v>
      </c>
      <c r="CT9" s="13">
        <v>372.38</v>
      </c>
      <c r="CU9" s="11">
        <v>270</v>
      </c>
      <c r="CV9" s="12">
        <v>-0.875</v>
      </c>
      <c r="CW9" s="12">
        <v>-0.8659</v>
      </c>
      <c r="CX9" s="11">
        <v>117</v>
      </c>
      <c r="CY9" s="13">
        <v>2341.37</v>
      </c>
      <c r="CZ9" s="11">
        <v>95</v>
      </c>
      <c r="DA9" s="11">
        <v>69</v>
      </c>
      <c r="DB9" s="13">
        <v>1546.06</v>
      </c>
      <c r="DC9" s="11">
        <v>80</v>
      </c>
      <c r="DD9" s="12">
        <v>0.6957</v>
      </c>
      <c r="DE9" s="12">
        <v>0.5144</v>
      </c>
      <c r="DF9" s="11">
        <v>45</v>
      </c>
      <c r="DG9" s="13">
        <v>1370.55</v>
      </c>
      <c r="DH9" s="11">
        <v>263</v>
      </c>
      <c r="DI9" s="11">
        <v>17</v>
      </c>
      <c r="DJ9" s="13">
        <v>590.59</v>
      </c>
      <c r="DK9" s="11">
        <v>351</v>
      </c>
      <c r="DL9" s="12">
        <v>1.6471</v>
      </c>
      <c r="DM9" s="12">
        <v>1.3206</v>
      </c>
      <c r="DN9" s="11">
        <v>70</v>
      </c>
      <c r="DO9" s="13">
        <v>1575</v>
      </c>
      <c r="DP9" s="11"/>
      <c r="DQ9" s="11">
        <v>2</v>
      </c>
      <c r="DR9" s="13">
        <v>45</v>
      </c>
      <c r="DS9" s="11"/>
      <c r="DT9" s="12">
        <v>34</v>
      </c>
      <c r="DU9" s="12">
        <v>34</v>
      </c>
      <c r="DV9" s="11"/>
      <c r="DW9" s="13"/>
      <c r="DX9" s="11">
        <v>179</v>
      </c>
      <c r="DY9" s="11">
        <v>6</v>
      </c>
      <c r="DZ9" s="13">
        <v>142.38</v>
      </c>
      <c r="EA9" s="11">
        <v>258</v>
      </c>
      <c r="EB9" s="12"/>
      <c r="EC9" s="12"/>
      <c r="ED9" s="11">
        <v>164</v>
      </c>
      <c r="EE9" s="13">
        <v>3348.84</v>
      </c>
      <c r="EF9" s="11">
        <v>214</v>
      </c>
      <c r="EG9" s="11">
        <v>106</v>
      </c>
      <c r="EH9" s="13">
        <v>2062.22</v>
      </c>
      <c r="EI9" s="11">
        <v>242</v>
      </c>
      <c r="EJ9" s="12">
        <v>0.5472</v>
      </c>
      <c r="EK9" s="12">
        <v>0.6239</v>
      </c>
      <c r="EL9" s="11">
        <v>26</v>
      </c>
      <c r="EM9" s="13">
        <v>429.44</v>
      </c>
      <c r="EN9" s="11">
        <v>47</v>
      </c>
      <c r="EO9" s="11">
        <v>130</v>
      </c>
      <c r="EP9" s="13">
        <v>2739.04</v>
      </c>
      <c r="EQ9" s="11">
        <v>49</v>
      </c>
      <c r="ER9" s="12">
        <v>-0.8</v>
      </c>
      <c r="ES9" s="12">
        <v>-0.8432</v>
      </c>
      <c r="ET9" s="11"/>
      <c r="EU9" s="13"/>
      <c r="EV9" s="11"/>
      <c r="EW9" s="11"/>
      <c r="EX9" s="13"/>
      <c r="EY9" s="11"/>
      <c r="EZ9" s="12"/>
      <c r="FA9" s="12"/>
      <c r="FB9" s="11">
        <v>45</v>
      </c>
      <c r="FC9" s="13">
        <v>767.67</v>
      </c>
      <c r="FD9" s="11">
        <v>115</v>
      </c>
      <c r="FE9" s="11">
        <v>43</v>
      </c>
      <c r="FF9" s="13">
        <v>821.1</v>
      </c>
      <c r="FG9" s="11">
        <v>164</v>
      </c>
      <c r="FH9" s="12">
        <v>0.0465</v>
      </c>
      <c r="FI9" s="12">
        <v>-0.0651</v>
      </c>
      <c r="FJ9" s="11"/>
      <c r="FK9" s="13"/>
      <c r="FL9" s="11"/>
      <c r="FM9" s="11"/>
      <c r="FN9" s="13"/>
      <c r="FO9" s="11"/>
      <c r="FP9" s="12"/>
      <c r="FQ9" s="12"/>
      <c r="FR9" s="11">
        <v>42</v>
      </c>
      <c r="FS9" s="13">
        <v>942.32</v>
      </c>
      <c r="FT9" s="11">
        <v>82</v>
      </c>
      <c r="FU9" s="11">
        <v>33</v>
      </c>
      <c r="FV9" s="13">
        <v>761.62</v>
      </c>
      <c r="FW9" s="11">
        <v>66</v>
      </c>
      <c r="FX9" s="12">
        <v>0.2727</v>
      </c>
      <c r="FY9" s="12">
        <v>0.2373</v>
      </c>
      <c r="FZ9" s="11"/>
      <c r="GA9" s="13"/>
      <c r="GB9" s="11"/>
      <c r="GC9" s="11"/>
      <c r="GD9" s="13"/>
      <c r="GE9" s="11"/>
      <c r="GF9" s="12"/>
      <c r="GG9" s="12"/>
      <c r="GH9" s="11">
        <v>9</v>
      </c>
      <c r="GI9" s="13">
        <v>163.44</v>
      </c>
      <c r="GJ9" s="11">
        <v>213</v>
      </c>
      <c r="GK9" s="11">
        <v>8</v>
      </c>
      <c r="GL9" s="13">
        <v>195.32</v>
      </c>
      <c r="GM9" s="11">
        <v>211</v>
      </c>
      <c r="GN9" s="12">
        <v>0.125</v>
      </c>
      <c r="GO9" s="12">
        <v>-0.1632</v>
      </c>
      <c r="GP9" s="11">
        <v>8</v>
      </c>
      <c r="GQ9" s="13">
        <v>130.02</v>
      </c>
      <c r="GR9" s="11">
        <v>12</v>
      </c>
      <c r="GS9" s="11">
        <v>7</v>
      </c>
      <c r="GT9" s="13">
        <v>118.93</v>
      </c>
      <c r="GU9" s="11">
        <v>16</v>
      </c>
      <c r="GV9" s="12">
        <v>0.1429</v>
      </c>
      <c r="GW9" s="12">
        <v>0.0932</v>
      </c>
      <c r="GX9" s="11"/>
      <c r="GY9" s="13"/>
      <c r="GZ9" s="11"/>
      <c r="HA9" s="11"/>
      <c r="HB9" s="13"/>
      <c r="HC9" s="11">
        <v>10</v>
      </c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>
        <v>15</v>
      </c>
      <c r="HO9" s="13">
        <v>307.35</v>
      </c>
      <c r="HP9" s="11">
        <v>59</v>
      </c>
      <c r="HQ9" s="11"/>
      <c r="HR9" s="13"/>
      <c r="HS9" s="11"/>
      <c r="HT9" s="12"/>
      <c r="HU9" s="12"/>
      <c r="HV9" s="11">
        <v>4</v>
      </c>
      <c r="HW9" s="13">
        <v>69.31</v>
      </c>
      <c r="HX9" s="11">
        <v>82</v>
      </c>
      <c r="HY9" s="11">
        <v>5</v>
      </c>
      <c r="HZ9" s="13">
        <v>91.93</v>
      </c>
      <c r="IA9" s="11">
        <v>109</v>
      </c>
      <c r="IB9" s="12">
        <v>-0.2</v>
      </c>
      <c r="IC9" s="12">
        <v>-0.2461</v>
      </c>
      <c r="ID9" s="11"/>
      <c r="IE9" s="13"/>
      <c r="IF9" s="11"/>
      <c r="IG9" s="11"/>
      <c r="IH9" s="13"/>
      <c r="II9" s="11"/>
      <c r="IJ9" s="12"/>
      <c r="IK9" s="12"/>
      <c r="IL9" s="11">
        <v>1</v>
      </c>
      <c r="IM9" s="13">
        <v>79.99</v>
      </c>
      <c r="IN9" s="11">
        <v>13</v>
      </c>
      <c r="IO9" s="11"/>
      <c r="IP9" s="13"/>
      <c r="IQ9" s="11">
        <v>23</v>
      </c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>
        <v>108</v>
      </c>
      <c r="JV9" s="13">
        <v>1958.04</v>
      </c>
      <c r="JW9" s="11">
        <v>299</v>
      </c>
      <c r="JX9" s="12"/>
      <c r="JY9" s="12"/>
      <c r="JZ9" s="11"/>
      <c r="KA9" s="13"/>
      <c r="KB9" s="11"/>
      <c r="KC9" s="11">
        <v>1</v>
      </c>
      <c r="KD9" s="13">
        <v>19.96</v>
      </c>
      <c r="KE9" s="11">
        <v>39</v>
      </c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>
        <v>169</v>
      </c>
      <c r="KS9" s="11"/>
      <c r="KT9" s="13"/>
      <c r="KU9" s="11">
        <v>183</v>
      </c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458394</v>
      </c>
      <c r="C10" s="11">
        <f>=ROUNDDOWN(16.9418521707956,0)</f>
      </c>
      <c r="D10" s="11">
        <v>409614</v>
      </c>
      <c r="E10" s="12">
        <v>0.7611</v>
      </c>
      <c r="F10" s="11"/>
      <c r="G10" s="11">
        <f>=ROUNDDOWN({0},0)</f>
      </c>
      <c r="H10" s="11"/>
      <c r="I10" s="12"/>
      <c r="J10" s="11">
        <v>22446</v>
      </c>
      <c r="K10" s="13">
        <v>730964.67</v>
      </c>
      <c r="L10" s="11">
        <v>1224</v>
      </c>
      <c r="M10" s="14">
        <v>597.19</v>
      </c>
      <c r="N10" s="11">
        <v>20036</v>
      </c>
      <c r="O10" s="13">
        <v>663992.25</v>
      </c>
      <c r="P10" s="11">
        <v>1139</v>
      </c>
      <c r="Q10" s="14">
        <v>582.96</v>
      </c>
      <c r="R10" s="12">
        <v>0.1203</v>
      </c>
      <c r="S10" s="12">
        <v>0.1009</v>
      </c>
      <c r="T10" s="12">
        <v>0.0746</v>
      </c>
      <c r="U10" s="12">
        <v>0.0244</v>
      </c>
      <c r="V10" s="11">
        <v>6689</v>
      </c>
      <c r="W10" s="13">
        <v>234078.21</v>
      </c>
      <c r="X10" s="11">
        <v>931</v>
      </c>
      <c r="Y10" s="11">
        <v>3808</v>
      </c>
      <c r="Z10" s="13">
        <v>148488.04</v>
      </c>
      <c r="AA10" s="11">
        <v>794</v>
      </c>
      <c r="AB10" s="12">
        <v>0.7566</v>
      </c>
      <c r="AC10" s="12">
        <v>0.5764</v>
      </c>
      <c r="AD10" s="11">
        <v>1740</v>
      </c>
      <c r="AE10" s="13">
        <v>55636.54</v>
      </c>
      <c r="AF10" s="11">
        <v>1026</v>
      </c>
      <c r="AG10" s="11">
        <v>734</v>
      </c>
      <c r="AH10" s="13">
        <v>26242.39</v>
      </c>
      <c r="AI10" s="11">
        <v>944</v>
      </c>
      <c r="AJ10" s="12">
        <v>1.3706</v>
      </c>
      <c r="AK10" s="12">
        <v>1.1201</v>
      </c>
      <c r="AL10" s="11">
        <v>3928</v>
      </c>
      <c r="AM10" s="13">
        <v>116349.03</v>
      </c>
      <c r="AN10" s="11">
        <v>1013</v>
      </c>
      <c r="AO10" s="11">
        <v>4642</v>
      </c>
      <c r="AP10" s="13">
        <v>131977.54</v>
      </c>
      <c r="AQ10" s="11">
        <v>922</v>
      </c>
      <c r="AR10" s="12">
        <v>-0.1538</v>
      </c>
      <c r="AS10" s="12">
        <v>-0.1184</v>
      </c>
      <c r="AT10" s="11">
        <v>3338</v>
      </c>
      <c r="AU10" s="13">
        <v>101875.51</v>
      </c>
      <c r="AV10" s="11">
        <v>923</v>
      </c>
      <c r="AW10" s="11">
        <v>3838</v>
      </c>
      <c r="AX10" s="13">
        <v>120818.1</v>
      </c>
      <c r="AY10" s="11">
        <v>889</v>
      </c>
      <c r="AZ10" s="12">
        <v>-0.1303</v>
      </c>
      <c r="BA10" s="12">
        <v>-0.1568</v>
      </c>
      <c r="BB10" s="11">
        <v>920</v>
      </c>
      <c r="BC10" s="13">
        <v>40466.71</v>
      </c>
      <c r="BD10" s="11">
        <v>1072</v>
      </c>
      <c r="BE10" s="11">
        <v>523</v>
      </c>
      <c r="BF10" s="13">
        <v>21395.93</v>
      </c>
      <c r="BG10" s="11">
        <v>932</v>
      </c>
      <c r="BH10" s="12">
        <v>0.7591</v>
      </c>
      <c r="BI10" s="12">
        <v>0.8913</v>
      </c>
      <c r="BJ10" s="11">
        <v>2953</v>
      </c>
      <c r="BK10" s="13">
        <v>86372.49</v>
      </c>
      <c r="BL10" s="11">
        <v>906</v>
      </c>
      <c r="BM10" s="11">
        <v>3150</v>
      </c>
      <c r="BN10" s="13">
        <v>94682.65</v>
      </c>
      <c r="BO10" s="11">
        <v>838</v>
      </c>
      <c r="BP10" s="12">
        <v>-0.0625</v>
      </c>
      <c r="BQ10" s="12">
        <v>-0.0878</v>
      </c>
      <c r="BR10" s="11">
        <v>603</v>
      </c>
      <c r="BS10" s="13">
        <v>17937.43</v>
      </c>
      <c r="BT10" s="11">
        <v>1026</v>
      </c>
      <c r="BU10" s="11">
        <v>930</v>
      </c>
      <c r="BV10" s="13">
        <v>27987.63</v>
      </c>
      <c r="BW10" s="11">
        <v>945</v>
      </c>
      <c r="BX10" s="12">
        <v>-0.3516</v>
      </c>
      <c r="BY10" s="12">
        <v>-0.3591</v>
      </c>
      <c r="BZ10" s="11">
        <v>839</v>
      </c>
      <c r="CA10" s="13">
        <v>29808.04</v>
      </c>
      <c r="CB10" s="11">
        <v>753</v>
      </c>
      <c r="CC10" s="11">
        <v>863</v>
      </c>
      <c r="CD10" s="13">
        <v>36080.54</v>
      </c>
      <c r="CE10" s="11">
        <v>726</v>
      </c>
      <c r="CF10" s="12">
        <v>-0.0278</v>
      </c>
      <c r="CG10" s="12">
        <v>-0.1738</v>
      </c>
      <c r="CH10" s="11">
        <v>40</v>
      </c>
      <c r="CI10" s="13">
        <v>1923.25</v>
      </c>
      <c r="CJ10" s="11">
        <v>577</v>
      </c>
      <c r="CK10" s="11"/>
      <c r="CL10" s="13"/>
      <c r="CM10" s="11"/>
      <c r="CN10" s="12"/>
      <c r="CO10" s="12"/>
      <c r="CP10" s="11">
        <v>134</v>
      </c>
      <c r="CQ10" s="13">
        <v>4980.22</v>
      </c>
      <c r="CR10" s="11">
        <v>913</v>
      </c>
      <c r="CS10" s="11">
        <v>250</v>
      </c>
      <c r="CT10" s="13">
        <v>8550.19</v>
      </c>
      <c r="CU10" s="11">
        <v>668</v>
      </c>
      <c r="CV10" s="12">
        <v>-0.464</v>
      </c>
      <c r="CW10" s="12">
        <v>-0.4175</v>
      </c>
      <c r="CX10" s="11">
        <v>93</v>
      </c>
      <c r="CY10" s="13">
        <v>1981.1</v>
      </c>
      <c r="CZ10" s="11">
        <v>62</v>
      </c>
      <c r="DA10" s="11">
        <v>106</v>
      </c>
      <c r="DB10" s="13">
        <v>2091.69</v>
      </c>
      <c r="DC10" s="11">
        <v>52</v>
      </c>
      <c r="DD10" s="12">
        <v>-0.1226</v>
      </c>
      <c r="DE10" s="12">
        <v>-0.0529</v>
      </c>
      <c r="DF10" s="11">
        <v>53</v>
      </c>
      <c r="DG10" s="13">
        <v>3191.7</v>
      </c>
      <c r="DH10" s="11">
        <v>1151</v>
      </c>
      <c r="DI10" s="11">
        <v>32</v>
      </c>
      <c r="DJ10" s="13">
        <v>1493.95</v>
      </c>
      <c r="DK10" s="11">
        <v>1053</v>
      </c>
      <c r="DL10" s="12">
        <v>0.6562</v>
      </c>
      <c r="DM10" s="12">
        <v>1.1364</v>
      </c>
      <c r="DN10" s="11">
        <v>60</v>
      </c>
      <c r="DO10" s="13">
        <v>4955.5</v>
      </c>
      <c r="DP10" s="11"/>
      <c r="DQ10" s="11">
        <v>92</v>
      </c>
      <c r="DR10" s="13">
        <v>7532.7</v>
      </c>
      <c r="DS10" s="11"/>
      <c r="DT10" s="12">
        <v>-0.3478</v>
      </c>
      <c r="DU10" s="12">
        <v>-0.3421</v>
      </c>
      <c r="DV10" s="11">
        <v>100</v>
      </c>
      <c r="DW10" s="13">
        <v>2949.54</v>
      </c>
      <c r="DX10" s="11">
        <v>574</v>
      </c>
      <c r="DY10" s="11">
        <v>142</v>
      </c>
      <c r="DZ10" s="13">
        <v>5080.22</v>
      </c>
      <c r="EA10" s="11">
        <v>615</v>
      </c>
      <c r="EB10" s="12">
        <v>-0.2958</v>
      </c>
      <c r="EC10" s="12">
        <v>-0.4194</v>
      </c>
      <c r="ED10" s="11">
        <v>40</v>
      </c>
      <c r="EE10" s="13">
        <v>2146.93</v>
      </c>
      <c r="EF10" s="11">
        <v>363</v>
      </c>
      <c r="EG10" s="11">
        <v>30</v>
      </c>
      <c r="EH10" s="13">
        <v>1718.69</v>
      </c>
      <c r="EI10" s="11">
        <v>203</v>
      </c>
      <c r="EJ10" s="12">
        <v>0.3333</v>
      </c>
      <c r="EK10" s="12">
        <v>0.2492</v>
      </c>
      <c r="EL10" s="11">
        <v>179</v>
      </c>
      <c r="EM10" s="13">
        <v>6136.87</v>
      </c>
      <c r="EN10" s="11">
        <v>449</v>
      </c>
      <c r="EO10" s="11">
        <v>263</v>
      </c>
      <c r="EP10" s="13">
        <v>8523.58</v>
      </c>
      <c r="EQ10" s="11">
        <v>379</v>
      </c>
      <c r="ER10" s="12">
        <v>-0.3194</v>
      </c>
      <c r="ES10" s="12">
        <v>-0.28</v>
      </c>
      <c r="ET10" s="11"/>
      <c r="EU10" s="13"/>
      <c r="EV10" s="11"/>
      <c r="EW10" s="11"/>
      <c r="EX10" s="13"/>
      <c r="EY10" s="11"/>
      <c r="EZ10" s="12"/>
      <c r="FA10" s="12"/>
      <c r="FB10" s="11">
        <v>493</v>
      </c>
      <c r="FC10" s="13">
        <v>11182.37</v>
      </c>
      <c r="FD10" s="11">
        <v>483</v>
      </c>
      <c r="FE10" s="11">
        <v>318</v>
      </c>
      <c r="FF10" s="13">
        <v>10736.29</v>
      </c>
      <c r="FG10" s="11">
        <v>505</v>
      </c>
      <c r="FH10" s="12">
        <v>0.5503</v>
      </c>
      <c r="FI10" s="12">
        <v>0.0415</v>
      </c>
      <c r="FJ10" s="11">
        <v>29</v>
      </c>
      <c r="FK10" s="13">
        <v>560.93</v>
      </c>
      <c r="FL10" s="11">
        <v>10</v>
      </c>
      <c r="FM10" s="11">
        <v>14</v>
      </c>
      <c r="FN10" s="13">
        <v>299.13</v>
      </c>
      <c r="FO10" s="11">
        <v>13</v>
      </c>
      <c r="FP10" s="12">
        <v>1.0714</v>
      </c>
      <c r="FQ10" s="12">
        <v>0.8752</v>
      </c>
      <c r="FR10" s="11">
        <v>103</v>
      </c>
      <c r="FS10" s="13">
        <v>4170.85</v>
      </c>
      <c r="FT10" s="11">
        <v>118</v>
      </c>
      <c r="FU10" s="11">
        <v>68</v>
      </c>
      <c r="FV10" s="13">
        <v>2263.79</v>
      </c>
      <c r="FW10" s="11">
        <v>111</v>
      </c>
      <c r="FX10" s="12">
        <v>0.5147</v>
      </c>
      <c r="FY10" s="12">
        <v>0.8424</v>
      </c>
      <c r="FZ10" s="11"/>
      <c r="GA10" s="13"/>
      <c r="GB10" s="11"/>
      <c r="GC10" s="11"/>
      <c r="GD10" s="13"/>
      <c r="GE10" s="11"/>
      <c r="GF10" s="12"/>
      <c r="GG10" s="12"/>
      <c r="GH10" s="11">
        <v>8</v>
      </c>
      <c r="GI10" s="13">
        <v>281</v>
      </c>
      <c r="GJ10" s="11">
        <v>800</v>
      </c>
      <c r="GK10" s="11"/>
      <c r="GL10" s="13"/>
      <c r="GM10" s="11">
        <v>663</v>
      </c>
      <c r="GN10" s="12"/>
      <c r="GO10" s="12"/>
      <c r="GP10" s="11">
        <v>50</v>
      </c>
      <c r="GQ10" s="13">
        <v>1636.11</v>
      </c>
      <c r="GR10" s="11">
        <v>331</v>
      </c>
      <c r="GS10" s="11">
        <v>57</v>
      </c>
      <c r="GT10" s="13">
        <v>2035.18</v>
      </c>
      <c r="GU10" s="11">
        <v>327</v>
      </c>
      <c r="GV10" s="12">
        <v>-0.1228</v>
      </c>
      <c r="GW10" s="12">
        <v>-0.1961</v>
      </c>
      <c r="GX10" s="11">
        <v>11</v>
      </c>
      <c r="GY10" s="13">
        <v>338.5</v>
      </c>
      <c r="GZ10" s="11">
        <v>126</v>
      </c>
      <c r="HA10" s="11">
        <v>10</v>
      </c>
      <c r="HB10" s="13">
        <v>371.58</v>
      </c>
      <c r="HC10" s="11">
        <v>126</v>
      </c>
      <c r="HD10" s="12">
        <v>0.1</v>
      </c>
      <c r="HE10" s="12">
        <v>-0.089</v>
      </c>
      <c r="HF10" s="11">
        <v>10</v>
      </c>
      <c r="HG10" s="13">
        <v>595.95</v>
      </c>
      <c r="HH10" s="11">
        <v>144</v>
      </c>
      <c r="HI10" s="11">
        <v>17</v>
      </c>
      <c r="HJ10" s="13">
        <v>1037.2</v>
      </c>
      <c r="HK10" s="11">
        <v>126</v>
      </c>
      <c r="HL10" s="12">
        <v>-0.4118</v>
      </c>
      <c r="HM10" s="12">
        <v>-0.4254</v>
      </c>
      <c r="HN10" s="11">
        <v>16</v>
      </c>
      <c r="HO10" s="13">
        <v>805.32</v>
      </c>
      <c r="HP10" s="11">
        <v>102</v>
      </c>
      <c r="HQ10" s="11"/>
      <c r="HR10" s="13"/>
      <c r="HS10" s="11"/>
      <c r="HT10" s="12"/>
      <c r="HU10" s="12"/>
      <c r="HV10" s="11">
        <v>13</v>
      </c>
      <c r="HW10" s="13">
        <v>264.08</v>
      </c>
      <c r="HX10" s="11">
        <v>436</v>
      </c>
      <c r="HY10" s="11">
        <v>22</v>
      </c>
      <c r="HZ10" s="13">
        <v>551.77</v>
      </c>
      <c r="IA10" s="11">
        <v>486</v>
      </c>
      <c r="IB10" s="12">
        <v>-0.4091</v>
      </c>
      <c r="IC10" s="12">
        <v>-0.5214</v>
      </c>
      <c r="ID10" s="11"/>
      <c r="IE10" s="13"/>
      <c r="IF10" s="11"/>
      <c r="IG10" s="11"/>
      <c r="IH10" s="13"/>
      <c r="II10" s="11"/>
      <c r="IJ10" s="12"/>
      <c r="IK10" s="12"/>
      <c r="IL10" s="11"/>
      <c r="IM10" s="13"/>
      <c r="IN10" s="11">
        <v>21</v>
      </c>
      <c r="IO10" s="11"/>
      <c r="IP10" s="13"/>
      <c r="IQ10" s="11">
        <v>21</v>
      </c>
      <c r="IR10" s="12"/>
      <c r="IS10" s="12"/>
      <c r="IT10" s="11"/>
      <c r="IU10" s="13"/>
      <c r="IV10" s="11"/>
      <c r="IW10" s="11"/>
      <c r="IX10" s="13"/>
      <c r="IY10" s="11"/>
      <c r="IZ10" s="12"/>
      <c r="JA10" s="12"/>
      <c r="JB10" s="11">
        <v>4</v>
      </c>
      <c r="JC10" s="13">
        <v>340.49</v>
      </c>
      <c r="JD10" s="11">
        <v>83</v>
      </c>
      <c r="JE10" s="11">
        <v>4</v>
      </c>
      <c r="JF10" s="13">
        <v>300.84</v>
      </c>
      <c r="JG10" s="11">
        <v>66</v>
      </c>
      <c r="JH10" s="12"/>
      <c r="JI10" s="12">
        <v>0.1318</v>
      </c>
      <c r="JJ10" s="11"/>
      <c r="JK10" s="13"/>
      <c r="JL10" s="11"/>
      <c r="JM10" s="11">
        <v>41</v>
      </c>
      <c r="JN10" s="13">
        <v>1291.54</v>
      </c>
      <c r="JO10" s="11"/>
      <c r="JP10" s="12"/>
      <c r="JQ10" s="12"/>
      <c r="JR10" s="11"/>
      <c r="JS10" s="13"/>
      <c r="JT10" s="11"/>
      <c r="JU10" s="11">
        <v>70</v>
      </c>
      <c r="JV10" s="13">
        <v>1833.66</v>
      </c>
      <c r="JW10" s="11">
        <v>918</v>
      </c>
      <c r="JX10" s="12"/>
      <c r="JY10" s="12"/>
      <c r="JZ10" s="11"/>
      <c r="KA10" s="13"/>
      <c r="KB10" s="11"/>
      <c r="KC10" s="11">
        <v>12</v>
      </c>
      <c r="KD10" s="13">
        <v>607.43</v>
      </c>
      <c r="KE10" s="11">
        <v>170</v>
      </c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>
        <v>703</v>
      </c>
      <c r="KS10" s="11"/>
      <c r="KT10" s="13"/>
      <c r="KU10" s="11">
        <v>229</v>
      </c>
      <c r="KV10" s="12"/>
      <c r="KW10" s="12"/>
      <c r="KX10" s="11"/>
      <c r="KY10" s="13"/>
      <c r="KZ10" s="11">
        <v>3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3153</v>
      </c>
      <c r="C11" s="11">
        <f>=ROUNDDOWN(74.3632075471698,0)</f>
      </c>
      <c r="D11" s="11">
        <v>604</v>
      </c>
      <c r="E11" s="12">
        <v>0.5217</v>
      </c>
      <c r="F11" s="11"/>
      <c r="G11" s="11">
        <f>=ROUNDDOWN({0},0)</f>
      </c>
      <c r="H11" s="11"/>
      <c r="I11" s="12"/>
      <c r="J11" s="11">
        <v>79</v>
      </c>
      <c r="K11" s="13">
        <v>24262.04</v>
      </c>
      <c r="L11" s="11">
        <v>60</v>
      </c>
      <c r="M11" s="14">
        <v>404.37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79</v>
      </c>
      <c r="BS11" s="13">
        <v>24262.04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35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115446</v>
      </c>
      <c r="C12" s="11">
        <f>=ROUNDDOWN(23.7900550209162,0)</f>
      </c>
      <c r="D12" s="11">
        <v>97108</v>
      </c>
      <c r="E12" s="12">
        <v>0.8082</v>
      </c>
      <c r="F12" s="11"/>
      <c r="G12" s="11">
        <f>=ROUNDDOWN({0},0)</f>
      </c>
      <c r="H12" s="11">
        <v>5456</v>
      </c>
      <c r="I12" s="12"/>
      <c r="J12" s="11">
        <v>10885</v>
      </c>
      <c r="K12" s="13">
        <v>1853873.28</v>
      </c>
      <c r="L12" s="11">
        <v>671</v>
      </c>
      <c r="M12" s="14">
        <v>2762.85</v>
      </c>
      <c r="N12" s="11">
        <v>8889</v>
      </c>
      <c r="O12" s="13">
        <v>1706972.8</v>
      </c>
      <c r="P12" s="11">
        <v>749</v>
      </c>
      <c r="Q12" s="14">
        <v>2279</v>
      </c>
      <c r="R12" s="12">
        <v>0.2245</v>
      </c>
      <c r="S12" s="12">
        <v>0.0861</v>
      </c>
      <c r="T12" s="12">
        <v>-0.1041</v>
      </c>
      <c r="U12" s="12">
        <v>0.2123</v>
      </c>
      <c r="V12" s="11">
        <v>529</v>
      </c>
      <c r="W12" s="13">
        <v>85708.98</v>
      </c>
      <c r="X12" s="11">
        <v>217</v>
      </c>
      <c r="Y12" s="11">
        <v>298</v>
      </c>
      <c r="Z12" s="13">
        <v>49999.01</v>
      </c>
      <c r="AA12" s="11">
        <v>182</v>
      </c>
      <c r="AB12" s="12">
        <v>0.7752</v>
      </c>
      <c r="AC12" s="12">
        <v>0.7142</v>
      </c>
      <c r="AD12" s="11">
        <v>6475</v>
      </c>
      <c r="AE12" s="13">
        <v>1023092.65</v>
      </c>
      <c r="AF12" s="11">
        <v>643</v>
      </c>
      <c r="AG12" s="11">
        <v>3999</v>
      </c>
      <c r="AH12" s="13">
        <v>712122.22</v>
      </c>
      <c r="AI12" s="11">
        <v>744</v>
      </c>
      <c r="AJ12" s="12">
        <v>0.6192</v>
      </c>
      <c r="AK12" s="12">
        <v>0.4367</v>
      </c>
      <c r="AL12" s="11">
        <v>306</v>
      </c>
      <c r="AM12" s="13">
        <v>50565.41</v>
      </c>
      <c r="AN12" s="11">
        <v>625</v>
      </c>
      <c r="AO12" s="11">
        <v>140</v>
      </c>
      <c r="AP12" s="13">
        <v>27279.58</v>
      </c>
      <c r="AQ12" s="11">
        <v>721</v>
      </c>
      <c r="AR12" s="12">
        <v>1.1857</v>
      </c>
      <c r="AS12" s="12">
        <v>0.8536</v>
      </c>
      <c r="AT12" s="11">
        <v>197</v>
      </c>
      <c r="AU12" s="13">
        <v>34033.62</v>
      </c>
      <c r="AV12" s="11">
        <v>547</v>
      </c>
      <c r="AW12" s="11">
        <v>281</v>
      </c>
      <c r="AX12" s="13">
        <v>46379.25</v>
      </c>
      <c r="AY12" s="11">
        <v>545</v>
      </c>
      <c r="AZ12" s="12">
        <v>-0.2989</v>
      </c>
      <c r="BA12" s="12">
        <v>-0.2662</v>
      </c>
      <c r="BB12" s="11">
        <v>1105</v>
      </c>
      <c r="BC12" s="13">
        <v>236430.4</v>
      </c>
      <c r="BD12" s="11">
        <v>627</v>
      </c>
      <c r="BE12" s="11">
        <v>1356</v>
      </c>
      <c r="BF12" s="13">
        <v>275488.01</v>
      </c>
      <c r="BG12" s="11">
        <v>718</v>
      </c>
      <c r="BH12" s="12">
        <v>-0.1851</v>
      </c>
      <c r="BI12" s="12">
        <v>-0.1418</v>
      </c>
      <c r="BJ12" s="11">
        <v>193</v>
      </c>
      <c r="BK12" s="13">
        <v>36889.24</v>
      </c>
      <c r="BL12" s="11">
        <v>532</v>
      </c>
      <c r="BM12" s="11">
        <v>121</v>
      </c>
      <c r="BN12" s="13">
        <v>23901.75</v>
      </c>
      <c r="BO12" s="11">
        <v>510</v>
      </c>
      <c r="BP12" s="12">
        <v>0.595</v>
      </c>
      <c r="BQ12" s="12">
        <v>0.5434</v>
      </c>
      <c r="BR12" s="11">
        <v>1095</v>
      </c>
      <c r="BS12" s="13">
        <v>216031.96</v>
      </c>
      <c r="BT12" s="11">
        <v>654</v>
      </c>
      <c r="BU12" s="11">
        <v>1528</v>
      </c>
      <c r="BV12" s="13">
        <v>339153.35</v>
      </c>
      <c r="BW12" s="11">
        <v>745</v>
      </c>
      <c r="BX12" s="12">
        <v>-0.2834</v>
      </c>
      <c r="BY12" s="12">
        <v>-0.363</v>
      </c>
      <c r="BZ12" s="11">
        <v>16</v>
      </c>
      <c r="CA12" s="13">
        <v>2740.42</v>
      </c>
      <c r="CB12" s="11">
        <v>264</v>
      </c>
      <c r="CC12" s="11">
        <v>16</v>
      </c>
      <c r="CD12" s="13">
        <v>3083.51</v>
      </c>
      <c r="CE12" s="11">
        <v>333</v>
      </c>
      <c r="CF12" s="12"/>
      <c r="CG12" s="12">
        <v>-0.1113</v>
      </c>
      <c r="CH12" s="11"/>
      <c r="CI12" s="13"/>
      <c r="CJ12" s="11">
        <v>509</v>
      </c>
      <c r="CK12" s="11"/>
      <c r="CL12" s="13"/>
      <c r="CM12" s="11"/>
      <c r="CN12" s="12"/>
      <c r="CO12" s="12"/>
      <c r="CP12" s="11">
        <v>9</v>
      </c>
      <c r="CQ12" s="13">
        <v>1966.87</v>
      </c>
      <c r="CR12" s="11">
        <v>283</v>
      </c>
      <c r="CS12" s="11">
        <v>45</v>
      </c>
      <c r="CT12" s="13">
        <v>6561.35</v>
      </c>
      <c r="CU12" s="11">
        <v>332</v>
      </c>
      <c r="CV12" s="12">
        <v>-0.8</v>
      </c>
      <c r="CW12" s="12">
        <v>-0.7002</v>
      </c>
      <c r="CX12" s="11">
        <v>235</v>
      </c>
      <c r="CY12" s="13">
        <v>44959.83</v>
      </c>
      <c r="CZ12" s="11">
        <v>250</v>
      </c>
      <c r="DA12" s="11">
        <v>255</v>
      </c>
      <c r="DB12" s="13">
        <v>55613.09</v>
      </c>
      <c r="DC12" s="11">
        <v>264</v>
      </c>
      <c r="DD12" s="12">
        <v>-0.0784</v>
      </c>
      <c r="DE12" s="12">
        <v>-0.1916</v>
      </c>
      <c r="DF12" s="11">
        <v>2</v>
      </c>
      <c r="DG12" s="13">
        <v>703.5</v>
      </c>
      <c r="DH12" s="11">
        <v>593</v>
      </c>
      <c r="DI12" s="11">
        <v>23</v>
      </c>
      <c r="DJ12" s="13">
        <v>4424.58</v>
      </c>
      <c r="DK12" s="11">
        <v>647</v>
      </c>
      <c r="DL12" s="12">
        <v>-0.913</v>
      </c>
      <c r="DM12" s="12">
        <v>-0.841</v>
      </c>
      <c r="DN12" s="11"/>
      <c r="DO12" s="13"/>
      <c r="DP12" s="11"/>
      <c r="DQ12" s="11"/>
      <c r="DR12" s="13"/>
      <c r="DS12" s="11"/>
      <c r="DT12" s="12"/>
      <c r="DU12" s="12"/>
      <c r="DV12" s="11">
        <v>231</v>
      </c>
      <c r="DW12" s="13">
        <v>42609.39</v>
      </c>
      <c r="DX12" s="11">
        <v>228</v>
      </c>
      <c r="DY12" s="11">
        <v>396</v>
      </c>
      <c r="DZ12" s="13">
        <v>84588.57</v>
      </c>
      <c r="EA12" s="11">
        <v>414</v>
      </c>
      <c r="EB12" s="12">
        <v>-0.4167</v>
      </c>
      <c r="EC12" s="12">
        <v>-0.4963</v>
      </c>
      <c r="ED12" s="11">
        <v>52</v>
      </c>
      <c r="EE12" s="13">
        <v>9930.07</v>
      </c>
      <c r="EF12" s="11">
        <v>194</v>
      </c>
      <c r="EG12" s="11">
        <v>13</v>
      </c>
      <c r="EH12" s="13">
        <v>3458.01</v>
      </c>
      <c r="EI12" s="11">
        <v>164</v>
      </c>
      <c r="EJ12" s="12">
        <v>3</v>
      </c>
      <c r="EK12" s="12">
        <v>1.8716</v>
      </c>
      <c r="EL12" s="11"/>
      <c r="EM12" s="13"/>
      <c r="EN12" s="11">
        <v>2</v>
      </c>
      <c r="EO12" s="11"/>
      <c r="EP12" s="13"/>
      <c r="EQ12" s="11">
        <v>3</v>
      </c>
      <c r="ER12" s="12"/>
      <c r="ES12" s="12"/>
      <c r="ET12" s="11">
        <v>173</v>
      </c>
      <c r="EU12" s="13">
        <v>31110.11</v>
      </c>
      <c r="EV12" s="11">
        <v>484</v>
      </c>
      <c r="EW12" s="11">
        <v>78</v>
      </c>
      <c r="EX12" s="13">
        <v>16280.65</v>
      </c>
      <c r="EY12" s="11">
        <v>409</v>
      </c>
      <c r="EZ12" s="12">
        <v>1.2179</v>
      </c>
      <c r="FA12" s="12">
        <v>0.9109</v>
      </c>
      <c r="FB12" s="11"/>
      <c r="FC12" s="13"/>
      <c r="FD12" s="11"/>
      <c r="FE12" s="11"/>
      <c r="FF12" s="13"/>
      <c r="FG12" s="11"/>
      <c r="FH12" s="12"/>
      <c r="FI12" s="12"/>
      <c r="FJ12" s="11">
        <v>105</v>
      </c>
      <c r="FK12" s="13">
        <v>14636.76</v>
      </c>
      <c r="FL12" s="11">
        <v>378</v>
      </c>
      <c r="FM12" s="11">
        <v>63</v>
      </c>
      <c r="FN12" s="13">
        <v>11068.55</v>
      </c>
      <c r="FO12" s="11">
        <v>377</v>
      </c>
      <c r="FP12" s="12">
        <v>0.6667</v>
      </c>
      <c r="FQ12" s="12">
        <v>0.3224</v>
      </c>
      <c r="FR12" s="11">
        <v>27</v>
      </c>
      <c r="FS12" s="13">
        <v>3097.65</v>
      </c>
      <c r="FT12" s="11">
        <v>228</v>
      </c>
      <c r="FU12" s="11">
        <v>20</v>
      </c>
      <c r="FV12" s="13">
        <v>2824.43</v>
      </c>
      <c r="FW12" s="11">
        <v>223</v>
      </c>
      <c r="FX12" s="12">
        <v>0.35</v>
      </c>
      <c r="FY12" s="12">
        <v>0.0967</v>
      </c>
      <c r="FZ12" s="11">
        <v>73</v>
      </c>
      <c r="GA12" s="13">
        <v>9891.36</v>
      </c>
      <c r="GB12" s="11">
        <v>310</v>
      </c>
      <c r="GC12" s="11">
        <v>122</v>
      </c>
      <c r="GD12" s="13">
        <v>21166.93</v>
      </c>
      <c r="GE12" s="11">
        <v>378</v>
      </c>
      <c r="GF12" s="12">
        <v>-0.4016</v>
      </c>
      <c r="GG12" s="12">
        <v>-0.5327</v>
      </c>
      <c r="GH12" s="11">
        <v>57</v>
      </c>
      <c r="GI12" s="13">
        <v>8887.13</v>
      </c>
      <c r="GJ12" s="11">
        <v>604</v>
      </c>
      <c r="GK12" s="11">
        <v>96</v>
      </c>
      <c r="GL12" s="13">
        <v>16635.29</v>
      </c>
      <c r="GM12" s="11">
        <v>675</v>
      </c>
      <c r="GN12" s="12">
        <v>-0.4062</v>
      </c>
      <c r="GO12" s="12">
        <v>-0.4658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>
        <v>5</v>
      </c>
      <c r="HO12" s="13">
        <v>587.93</v>
      </c>
      <c r="HP12" s="11">
        <v>35</v>
      </c>
      <c r="HQ12" s="11"/>
      <c r="HR12" s="13"/>
      <c r="HS12" s="11"/>
      <c r="HT12" s="12"/>
      <c r="HU12" s="12"/>
      <c r="HV12" s="11"/>
      <c r="HW12" s="13"/>
      <c r="HX12" s="11">
        <v>16</v>
      </c>
      <c r="HY12" s="11"/>
      <c r="HZ12" s="13"/>
      <c r="IA12" s="11">
        <v>19</v>
      </c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>
        <v>11</v>
      </c>
      <c r="JV12" s="13">
        <v>2651.62</v>
      </c>
      <c r="JW12" s="11">
        <v>695</v>
      </c>
      <c r="JX12" s="12"/>
      <c r="JY12" s="12"/>
      <c r="JZ12" s="11"/>
      <c r="KA12" s="13"/>
      <c r="KB12" s="11"/>
      <c r="KC12" s="11">
        <v>28</v>
      </c>
      <c r="KD12" s="13">
        <v>4293.05</v>
      </c>
      <c r="KE12" s="11">
        <v>439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16246</v>
      </c>
      <c r="C13" s="11">
        <f>=ROUNDDOWN(25.1836924507828,0)</f>
      </c>
      <c r="D13" s="11">
        <v>11715</v>
      </c>
      <c r="E13" s="12">
        <v>0.8438</v>
      </c>
      <c r="F13" s="11"/>
      <c r="G13" s="11">
        <f>=ROUNDDOWN({0},0)</f>
      </c>
      <c r="H13" s="11"/>
      <c r="I13" s="12"/>
      <c r="J13" s="11">
        <v>1152</v>
      </c>
      <c r="K13" s="13">
        <v>80529.28</v>
      </c>
      <c r="L13" s="11">
        <v>143</v>
      </c>
      <c r="M13" s="14">
        <v>563.14</v>
      </c>
      <c r="N13" s="11">
        <v>1070</v>
      </c>
      <c r="O13" s="13">
        <v>91439.29</v>
      </c>
      <c r="P13" s="11">
        <v>119</v>
      </c>
      <c r="Q13" s="14">
        <v>768.4</v>
      </c>
      <c r="R13" s="12">
        <v>0.0766</v>
      </c>
      <c r="S13" s="12">
        <v>-0.1193</v>
      </c>
      <c r="T13" s="12">
        <v>0.2017</v>
      </c>
      <c r="U13" s="12">
        <v>-0.2671</v>
      </c>
      <c r="V13" s="11">
        <v>207</v>
      </c>
      <c r="W13" s="13">
        <v>12908.73</v>
      </c>
      <c r="X13" s="11">
        <v>72</v>
      </c>
      <c r="Y13" s="11">
        <v>202</v>
      </c>
      <c r="Z13" s="13">
        <v>15231.54</v>
      </c>
      <c r="AA13" s="11">
        <v>46</v>
      </c>
      <c r="AB13" s="12">
        <v>0.0248</v>
      </c>
      <c r="AC13" s="12">
        <v>-0.1525</v>
      </c>
      <c r="AD13" s="11">
        <v>389</v>
      </c>
      <c r="AE13" s="13">
        <v>25067.18</v>
      </c>
      <c r="AF13" s="11">
        <v>140</v>
      </c>
      <c r="AG13" s="11">
        <v>163</v>
      </c>
      <c r="AH13" s="13">
        <v>13897.96</v>
      </c>
      <c r="AI13" s="11">
        <v>119</v>
      </c>
      <c r="AJ13" s="12">
        <v>1.3865</v>
      </c>
      <c r="AK13" s="12">
        <v>0.8037</v>
      </c>
      <c r="AL13" s="11">
        <v>61</v>
      </c>
      <c r="AM13" s="13">
        <v>3976.65</v>
      </c>
      <c r="AN13" s="11">
        <v>141</v>
      </c>
      <c r="AO13" s="11">
        <v>44</v>
      </c>
      <c r="AP13" s="13">
        <v>2738.06</v>
      </c>
      <c r="AQ13" s="11">
        <v>117</v>
      </c>
      <c r="AR13" s="12">
        <v>0.3864</v>
      </c>
      <c r="AS13" s="12">
        <v>0.4524</v>
      </c>
      <c r="AT13" s="11">
        <v>11</v>
      </c>
      <c r="AU13" s="13">
        <v>691.34</v>
      </c>
      <c r="AV13" s="11">
        <v>133</v>
      </c>
      <c r="AW13" s="11">
        <v>4</v>
      </c>
      <c r="AX13" s="13">
        <v>319.68</v>
      </c>
      <c r="AY13" s="11">
        <v>103</v>
      </c>
      <c r="AZ13" s="12">
        <v>1.75</v>
      </c>
      <c r="BA13" s="12">
        <v>1.1626</v>
      </c>
      <c r="BB13" s="11">
        <v>114</v>
      </c>
      <c r="BC13" s="13">
        <v>9584.3</v>
      </c>
      <c r="BD13" s="11">
        <v>141</v>
      </c>
      <c r="BE13" s="11">
        <v>198</v>
      </c>
      <c r="BF13" s="13">
        <v>18512.66</v>
      </c>
      <c r="BG13" s="11">
        <v>119</v>
      </c>
      <c r="BH13" s="12">
        <v>-0.4242</v>
      </c>
      <c r="BI13" s="12">
        <v>-0.4823</v>
      </c>
      <c r="BJ13" s="11">
        <v>59</v>
      </c>
      <c r="BK13" s="13">
        <v>5388.6</v>
      </c>
      <c r="BL13" s="11">
        <v>133</v>
      </c>
      <c r="BM13" s="11">
        <v>100</v>
      </c>
      <c r="BN13" s="13">
        <v>9199.27</v>
      </c>
      <c r="BO13" s="11">
        <v>88</v>
      </c>
      <c r="BP13" s="12">
        <v>-0.41</v>
      </c>
      <c r="BQ13" s="12">
        <v>-0.4142</v>
      </c>
      <c r="BR13" s="11">
        <v>109</v>
      </c>
      <c r="BS13" s="13">
        <v>8255.44</v>
      </c>
      <c r="BT13" s="11">
        <v>143</v>
      </c>
      <c r="BU13" s="11">
        <v>192</v>
      </c>
      <c r="BV13" s="13">
        <v>17613.04</v>
      </c>
      <c r="BW13" s="11">
        <v>119</v>
      </c>
      <c r="BX13" s="12">
        <v>-0.4323</v>
      </c>
      <c r="BY13" s="12">
        <v>-0.5313</v>
      </c>
      <c r="BZ13" s="11">
        <v>36</v>
      </c>
      <c r="CA13" s="13">
        <v>2560.16</v>
      </c>
      <c r="CB13" s="11">
        <v>104</v>
      </c>
      <c r="CC13" s="11">
        <v>29</v>
      </c>
      <c r="CD13" s="13">
        <v>2072.09</v>
      </c>
      <c r="CE13" s="11">
        <v>80</v>
      </c>
      <c r="CF13" s="12">
        <v>0.2414</v>
      </c>
      <c r="CG13" s="12">
        <v>0.2355</v>
      </c>
      <c r="CH13" s="11">
        <v>3</v>
      </c>
      <c r="CI13" s="13">
        <v>259.91</v>
      </c>
      <c r="CJ13" s="11">
        <v>113</v>
      </c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>
        <v>40</v>
      </c>
      <c r="CY13" s="13">
        <v>2936.08</v>
      </c>
      <c r="CZ13" s="11">
        <v>44</v>
      </c>
      <c r="DA13" s="11">
        <v>32</v>
      </c>
      <c r="DB13" s="13">
        <v>2385.63</v>
      </c>
      <c r="DC13" s="11">
        <v>41</v>
      </c>
      <c r="DD13" s="12">
        <v>0.25</v>
      </c>
      <c r="DE13" s="12">
        <v>0.2307</v>
      </c>
      <c r="DF13" s="11"/>
      <c r="DG13" s="13"/>
      <c r="DH13" s="11">
        <v>143</v>
      </c>
      <c r="DI13" s="11"/>
      <c r="DJ13" s="13"/>
      <c r="DK13" s="11">
        <v>119</v>
      </c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>
        <v>1</v>
      </c>
      <c r="DW13" s="13">
        <v>99.35</v>
      </c>
      <c r="DX13" s="11">
        <v>19</v>
      </c>
      <c r="DY13" s="11">
        <v>2</v>
      </c>
      <c r="DZ13" s="13">
        <v>561.88</v>
      </c>
      <c r="EA13" s="11">
        <v>19</v>
      </c>
      <c r="EB13" s="12">
        <v>-0.5</v>
      </c>
      <c r="EC13" s="12">
        <v>-0.8232</v>
      </c>
      <c r="ED13" s="11"/>
      <c r="EE13" s="13"/>
      <c r="EF13" s="11">
        <v>25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>
        <v>22</v>
      </c>
      <c r="EU13" s="13">
        <v>2372.01</v>
      </c>
      <c r="EV13" s="11">
        <v>26</v>
      </c>
      <c r="EW13" s="11">
        <v>18</v>
      </c>
      <c r="EX13" s="13">
        <v>2007.85</v>
      </c>
      <c r="EY13" s="11">
        <v>14</v>
      </c>
      <c r="EZ13" s="12">
        <v>0.2222</v>
      </c>
      <c r="FA13" s="12">
        <v>0.1814</v>
      </c>
      <c r="FB13" s="11"/>
      <c r="FC13" s="13"/>
      <c r="FD13" s="11"/>
      <c r="FE13" s="11"/>
      <c r="FF13" s="13"/>
      <c r="FG13" s="11"/>
      <c r="FH13" s="12"/>
      <c r="FI13" s="12"/>
      <c r="FJ13" s="11">
        <v>30</v>
      </c>
      <c r="FK13" s="13">
        <v>1922.87</v>
      </c>
      <c r="FL13" s="11">
        <v>81</v>
      </c>
      <c r="FM13" s="11">
        <v>14</v>
      </c>
      <c r="FN13" s="13">
        <v>1034.36</v>
      </c>
      <c r="FO13" s="11">
        <v>22</v>
      </c>
      <c r="FP13" s="12">
        <v>1.1429</v>
      </c>
      <c r="FQ13" s="12">
        <v>0.859</v>
      </c>
      <c r="FR13" s="11">
        <v>21</v>
      </c>
      <c r="FS13" s="13">
        <v>1568.14</v>
      </c>
      <c r="FT13" s="11">
        <v>51</v>
      </c>
      <c r="FU13" s="11">
        <v>9</v>
      </c>
      <c r="FV13" s="13">
        <v>769.79</v>
      </c>
      <c r="FW13" s="11">
        <v>46</v>
      </c>
      <c r="FX13" s="12">
        <v>1.3333</v>
      </c>
      <c r="FY13" s="12">
        <v>1.0371</v>
      </c>
      <c r="FZ13" s="11">
        <v>36</v>
      </c>
      <c r="GA13" s="13">
        <v>2146.81</v>
      </c>
      <c r="GB13" s="11">
        <v>101</v>
      </c>
      <c r="GC13" s="11">
        <v>27</v>
      </c>
      <c r="GD13" s="13">
        <v>1681.79</v>
      </c>
      <c r="GE13" s="11">
        <v>44</v>
      </c>
      <c r="GF13" s="12">
        <v>0.3333</v>
      </c>
      <c r="GG13" s="12">
        <v>0.2765</v>
      </c>
      <c r="GH13" s="11">
        <v>13</v>
      </c>
      <c r="GI13" s="13">
        <v>791.71</v>
      </c>
      <c r="GJ13" s="11">
        <v>118</v>
      </c>
      <c r="GK13" s="11">
        <v>20</v>
      </c>
      <c r="GL13" s="13">
        <v>1895.98</v>
      </c>
      <c r="GM13" s="11">
        <v>104</v>
      </c>
      <c r="GN13" s="12">
        <v>-0.35</v>
      </c>
      <c r="GO13" s="12">
        <v>-0.5824</v>
      </c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>
        <v>11</v>
      </c>
      <c r="JV13" s="13">
        <v>845.49</v>
      </c>
      <c r="JW13" s="11">
        <v>112</v>
      </c>
      <c r="JX13" s="12"/>
      <c r="JY13" s="12"/>
      <c r="JZ13" s="11"/>
      <c r="KA13" s="13"/>
      <c r="KB13" s="11"/>
      <c r="KC13" s="11">
        <v>5</v>
      </c>
      <c r="KD13" s="13">
        <v>672.22</v>
      </c>
      <c r="KE13" s="11">
        <v>97</v>
      </c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15510</v>
      </c>
      <c r="C14" s="11">
        <f>=ROUNDDOWN(46.326164874552,0)</f>
      </c>
      <c r="D14" s="11">
        <v>4260</v>
      </c>
      <c r="E14" s="12">
        <v>0.9444</v>
      </c>
      <c r="F14" s="11"/>
      <c r="G14" s="11">
        <f>=ROUNDDOWN({0},0)</f>
      </c>
      <c r="H14" s="11"/>
      <c r="I14" s="12"/>
      <c r="J14" s="11">
        <v>1126</v>
      </c>
      <c r="K14" s="13">
        <v>11851.09</v>
      </c>
      <c r="L14" s="11">
        <v>22</v>
      </c>
      <c r="M14" s="14">
        <v>538.69</v>
      </c>
      <c r="N14" s="11">
        <v>812</v>
      </c>
      <c r="O14" s="13">
        <v>7801.76</v>
      </c>
      <c r="P14" s="11">
        <v>16</v>
      </c>
      <c r="Q14" s="14">
        <v>487.61</v>
      </c>
      <c r="R14" s="12">
        <v>0.3867</v>
      </c>
      <c r="S14" s="12">
        <v>0.519</v>
      </c>
      <c r="T14" s="12">
        <v>0.375</v>
      </c>
      <c r="U14" s="12">
        <v>0.1048</v>
      </c>
      <c r="V14" s="11">
        <v>1126</v>
      </c>
      <c r="W14" s="13">
        <v>11851.09</v>
      </c>
      <c r="X14" s="11">
        <v>22</v>
      </c>
      <c r="Y14" s="11">
        <v>811</v>
      </c>
      <c r="Z14" s="13">
        <v>7771.77</v>
      </c>
      <c r="AA14" s="11">
        <v>16</v>
      </c>
      <c r="AB14" s="12">
        <v>0.3884</v>
      </c>
      <c r="AC14" s="12">
        <v>0.5249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>
        <v>4</v>
      </c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>
        <v>11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>
        <v>14</v>
      </c>
      <c r="DI14" s="11">
        <v>1</v>
      </c>
      <c r="DJ14" s="13">
        <v>29.99</v>
      </c>
      <c r="DK14" s="11">
        <v>7</v>
      </c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72888</v>
      </c>
      <c r="C15" s="11">
        <f>=ROUNDDOWN(43.4892601431981,0)</f>
      </c>
      <c r="D15" s="11">
        <v>11134</v>
      </c>
      <c r="E15" s="12">
        <v>0.9557</v>
      </c>
      <c r="F15" s="11"/>
      <c r="G15" s="11">
        <f>=ROUNDDOWN({0},0)</f>
      </c>
      <c r="H15" s="11"/>
      <c r="I15" s="12"/>
      <c r="J15" s="11">
        <v>2591</v>
      </c>
      <c r="K15" s="13">
        <v>77304.03</v>
      </c>
      <c r="L15" s="11">
        <v>112</v>
      </c>
      <c r="M15" s="14">
        <v>690.21</v>
      </c>
      <c r="N15" s="11">
        <v>2462</v>
      </c>
      <c r="O15" s="13">
        <v>114912.54</v>
      </c>
      <c r="P15" s="11">
        <v>101</v>
      </c>
      <c r="Q15" s="14">
        <v>1137.75</v>
      </c>
      <c r="R15" s="12">
        <v>0.0524</v>
      </c>
      <c r="S15" s="12">
        <v>-0.3273</v>
      </c>
      <c r="T15" s="12">
        <v>0.1089</v>
      </c>
      <c r="U15" s="12">
        <v>-0.3934</v>
      </c>
      <c r="V15" s="11">
        <v>686</v>
      </c>
      <c r="W15" s="13">
        <v>18605.77</v>
      </c>
      <c r="X15" s="11">
        <v>91</v>
      </c>
      <c r="Y15" s="11">
        <v>638</v>
      </c>
      <c r="Z15" s="13">
        <v>28405.31</v>
      </c>
      <c r="AA15" s="11">
        <v>79</v>
      </c>
      <c r="AB15" s="12">
        <v>0.0752</v>
      </c>
      <c r="AC15" s="12">
        <v>-0.345</v>
      </c>
      <c r="AD15" s="11">
        <v>164</v>
      </c>
      <c r="AE15" s="13">
        <v>3868.06</v>
      </c>
      <c r="AF15" s="11">
        <v>91</v>
      </c>
      <c r="AG15" s="11">
        <v>41</v>
      </c>
      <c r="AH15" s="13">
        <v>1646.05</v>
      </c>
      <c r="AI15" s="11">
        <v>79</v>
      </c>
      <c r="AJ15" s="12">
        <v>3</v>
      </c>
      <c r="AK15" s="12">
        <v>1.3499</v>
      </c>
      <c r="AL15" s="11">
        <v>78</v>
      </c>
      <c r="AM15" s="13">
        <v>2651.75</v>
      </c>
      <c r="AN15" s="11">
        <v>69</v>
      </c>
      <c r="AO15" s="11">
        <v>42</v>
      </c>
      <c r="AP15" s="13">
        <v>1317.66</v>
      </c>
      <c r="AQ15" s="11">
        <v>57</v>
      </c>
      <c r="AR15" s="12">
        <v>0.8571</v>
      </c>
      <c r="AS15" s="12">
        <v>1.0125</v>
      </c>
      <c r="AT15" s="11"/>
      <c r="AU15" s="13"/>
      <c r="AV15" s="11"/>
      <c r="AW15" s="11">
        <v>13</v>
      </c>
      <c r="AX15" s="13">
        <v>356.84</v>
      </c>
      <c r="AY15" s="11">
        <v>34</v>
      </c>
      <c r="AZ15" s="12"/>
      <c r="BA15" s="12"/>
      <c r="BB15" s="11"/>
      <c r="BC15" s="13"/>
      <c r="BD15" s="11">
        <v>34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>
        <v>12</v>
      </c>
      <c r="BS15" s="13">
        <v>414.75</v>
      </c>
      <c r="BT15" s="11">
        <v>11</v>
      </c>
      <c r="BU15" s="11">
        <v>11</v>
      </c>
      <c r="BV15" s="13">
        <v>497.28</v>
      </c>
      <c r="BW15" s="11">
        <v>52</v>
      </c>
      <c r="BX15" s="12">
        <v>0.0909</v>
      </c>
      <c r="BY15" s="12">
        <v>-0.166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20</v>
      </c>
      <c r="CK15" s="11"/>
      <c r="CL15" s="13"/>
      <c r="CM15" s="11"/>
      <c r="CN15" s="12"/>
      <c r="CO15" s="12"/>
      <c r="CP15" s="11">
        <v>3</v>
      </c>
      <c r="CQ15" s="13">
        <v>85.29</v>
      </c>
      <c r="CR15" s="11">
        <v>9</v>
      </c>
      <c r="CS15" s="11">
        <v>9</v>
      </c>
      <c r="CT15" s="13">
        <v>337.64</v>
      </c>
      <c r="CU15" s="11">
        <v>15</v>
      </c>
      <c r="CV15" s="12">
        <v>-0.6667</v>
      </c>
      <c r="CW15" s="12">
        <v>-0.7474</v>
      </c>
      <c r="CX15" s="11"/>
      <c r="CY15" s="13"/>
      <c r="CZ15" s="11"/>
      <c r="DA15" s="11"/>
      <c r="DB15" s="13"/>
      <c r="DC15" s="11"/>
      <c r="DD15" s="12"/>
      <c r="DE15" s="12"/>
      <c r="DF15" s="11">
        <v>8</v>
      </c>
      <c r="DG15" s="13">
        <v>189.48</v>
      </c>
      <c r="DH15" s="11">
        <v>107</v>
      </c>
      <c r="DI15" s="11">
        <v>3</v>
      </c>
      <c r="DJ15" s="13">
        <v>69.97</v>
      </c>
      <c r="DK15" s="11">
        <v>95</v>
      </c>
      <c r="DL15" s="12">
        <v>1.6667</v>
      </c>
      <c r="DM15" s="12">
        <v>1.708</v>
      </c>
      <c r="DN15" s="11">
        <v>1498</v>
      </c>
      <c r="DO15" s="13">
        <v>47769.41</v>
      </c>
      <c r="DP15" s="11"/>
      <c r="DQ15" s="11">
        <v>1705</v>
      </c>
      <c r="DR15" s="13">
        <v>82281.79</v>
      </c>
      <c r="DS15" s="11"/>
      <c r="DT15" s="12">
        <v>-0.1214</v>
      </c>
      <c r="DU15" s="12">
        <v>-0.4194</v>
      </c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9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>
        <v>142</v>
      </c>
      <c r="IE15" s="13">
        <v>3719.52</v>
      </c>
      <c r="IF15" s="11">
        <v>21</v>
      </c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>
        <v>60</v>
      </c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11595</v>
      </c>
      <c r="C16" s="11">
        <f>=ROUNDDOWN(83.1779053084648,0)</f>
      </c>
      <c r="D16" s="11"/>
      <c r="E16" s="12">
        <v>0.8444</v>
      </c>
      <c r="F16" s="11"/>
      <c r="G16" s="11">
        <f>=ROUNDDOWN({0},0)</f>
      </c>
      <c r="H16" s="11"/>
      <c r="I16" s="12"/>
      <c r="J16" s="11">
        <v>226</v>
      </c>
      <c r="K16" s="13">
        <v>12684</v>
      </c>
      <c r="L16" s="11">
        <v>89</v>
      </c>
      <c r="M16" s="14">
        <v>142.52</v>
      </c>
      <c r="N16" s="11">
        <v>146</v>
      </c>
      <c r="O16" s="13">
        <v>13416.18</v>
      </c>
      <c r="P16" s="11">
        <v>117</v>
      </c>
      <c r="Q16" s="14">
        <v>114.67</v>
      </c>
      <c r="R16" s="12">
        <v>0.5479</v>
      </c>
      <c r="S16" s="12">
        <v>-0.0546</v>
      </c>
      <c r="T16" s="12">
        <v>-0.2393</v>
      </c>
      <c r="U16" s="12">
        <v>0.2429</v>
      </c>
      <c r="V16" s="11">
        <v>11</v>
      </c>
      <c r="W16" s="13">
        <v>1132.02</v>
      </c>
      <c r="X16" s="11">
        <v>86</v>
      </c>
      <c r="Y16" s="11">
        <v>5</v>
      </c>
      <c r="Z16" s="13">
        <v>879.94</v>
      </c>
      <c r="AA16" s="11">
        <v>108</v>
      </c>
      <c r="AB16" s="12">
        <v>1.2</v>
      </c>
      <c r="AC16" s="12">
        <v>0.2865</v>
      </c>
      <c r="AD16" s="11">
        <v>5</v>
      </c>
      <c r="AE16" s="13">
        <v>285.38</v>
      </c>
      <c r="AF16" s="11">
        <v>89</v>
      </c>
      <c r="AG16" s="11">
        <v>17</v>
      </c>
      <c r="AH16" s="13">
        <v>1856.78</v>
      </c>
      <c r="AI16" s="11">
        <v>117</v>
      </c>
      <c r="AJ16" s="12">
        <v>-0.7059</v>
      </c>
      <c r="AK16" s="12">
        <v>-0.8463</v>
      </c>
      <c r="AL16" s="11">
        <v>4</v>
      </c>
      <c r="AM16" s="13">
        <v>232.27</v>
      </c>
      <c r="AN16" s="11">
        <v>89</v>
      </c>
      <c r="AO16" s="11">
        <v>22</v>
      </c>
      <c r="AP16" s="13">
        <v>1901.45</v>
      </c>
      <c r="AQ16" s="11">
        <v>117</v>
      </c>
      <c r="AR16" s="12">
        <v>-0.8182</v>
      </c>
      <c r="AS16" s="12">
        <v>-0.8778</v>
      </c>
      <c r="AT16" s="11"/>
      <c r="AU16" s="13"/>
      <c r="AV16" s="11"/>
      <c r="AW16" s="11"/>
      <c r="AX16" s="13"/>
      <c r="AY16" s="11"/>
      <c r="AZ16" s="12"/>
      <c r="BA16" s="12"/>
      <c r="BB16" s="11">
        <v>91</v>
      </c>
      <c r="BC16" s="13">
        <v>3877.13</v>
      </c>
      <c r="BD16" s="11">
        <v>89</v>
      </c>
      <c r="BE16" s="11">
        <v>5</v>
      </c>
      <c r="BF16" s="13">
        <v>493.13</v>
      </c>
      <c r="BG16" s="11">
        <v>116</v>
      </c>
      <c r="BH16" s="12">
        <v>17.2</v>
      </c>
      <c r="BI16" s="12">
        <v>6.8623</v>
      </c>
      <c r="BJ16" s="11"/>
      <c r="BK16" s="13"/>
      <c r="BL16" s="11"/>
      <c r="BM16" s="11"/>
      <c r="BN16" s="13"/>
      <c r="BO16" s="11"/>
      <c r="BP16" s="12"/>
      <c r="BQ16" s="12"/>
      <c r="BR16" s="11">
        <v>22</v>
      </c>
      <c r="BS16" s="13">
        <v>1758.8</v>
      </c>
      <c r="BT16" s="11">
        <v>89</v>
      </c>
      <c r="BU16" s="11">
        <v>24</v>
      </c>
      <c r="BV16" s="13">
        <v>2208.84</v>
      </c>
      <c r="BW16" s="11">
        <v>117</v>
      </c>
      <c r="BX16" s="12">
        <v>-0.0833</v>
      </c>
      <c r="BY16" s="12">
        <v>-0.2037</v>
      </c>
      <c r="BZ16" s="11">
        <v>9</v>
      </c>
      <c r="CA16" s="13">
        <v>796.47</v>
      </c>
      <c r="CB16" s="11">
        <v>66</v>
      </c>
      <c r="CC16" s="11">
        <v>27</v>
      </c>
      <c r="CD16" s="13">
        <v>1995.86</v>
      </c>
      <c r="CE16" s="11">
        <v>91</v>
      </c>
      <c r="CF16" s="12">
        <v>-0.6667</v>
      </c>
      <c r="CG16" s="12">
        <v>-0.6009</v>
      </c>
      <c r="CH16" s="11">
        <v>7</v>
      </c>
      <c r="CI16" s="13">
        <v>984.93</v>
      </c>
      <c r="CJ16" s="11">
        <v>85</v>
      </c>
      <c r="CK16" s="11"/>
      <c r="CL16" s="13"/>
      <c r="CM16" s="11"/>
      <c r="CN16" s="12"/>
      <c r="CO16" s="12"/>
      <c r="CP16" s="11">
        <v>3</v>
      </c>
      <c r="CQ16" s="13">
        <v>123.91</v>
      </c>
      <c r="CR16" s="11">
        <v>73</v>
      </c>
      <c r="CS16" s="11"/>
      <c r="CT16" s="13"/>
      <c r="CU16" s="11"/>
      <c r="CV16" s="12"/>
      <c r="CW16" s="12"/>
      <c r="CX16" s="11">
        <v>10</v>
      </c>
      <c r="CY16" s="13">
        <v>606.16</v>
      </c>
      <c r="CZ16" s="11">
        <v>30</v>
      </c>
      <c r="DA16" s="11"/>
      <c r="DB16" s="13"/>
      <c r="DC16" s="11">
        <v>1</v>
      </c>
      <c r="DD16" s="12"/>
      <c r="DE16" s="12"/>
      <c r="DF16" s="11">
        <v>1</v>
      </c>
      <c r="DG16" s="13">
        <v>74.99</v>
      </c>
      <c r="DH16" s="11">
        <v>89</v>
      </c>
      <c r="DI16" s="11">
        <v>1</v>
      </c>
      <c r="DJ16" s="13">
        <v>67.49</v>
      </c>
      <c r="DK16" s="11">
        <v>117</v>
      </c>
      <c r="DL16" s="12"/>
      <c r="DM16" s="12">
        <v>0.1111</v>
      </c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>
        <v>22</v>
      </c>
      <c r="EE16" s="13">
        <v>1278.29</v>
      </c>
      <c r="EF16" s="11">
        <v>88</v>
      </c>
      <c r="EG16" s="11">
        <v>26</v>
      </c>
      <c r="EH16" s="13">
        <v>2895.3</v>
      </c>
      <c r="EI16" s="11">
        <v>115</v>
      </c>
      <c r="EJ16" s="12">
        <v>-0.1538</v>
      </c>
      <c r="EK16" s="12">
        <v>-0.5585</v>
      </c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89</v>
      </c>
      <c r="GK16" s="11">
        <v>1</v>
      </c>
      <c r="GL16" s="13">
        <v>37.04</v>
      </c>
      <c r="GM16" s="11">
        <v>87</v>
      </c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>
        <v>41</v>
      </c>
      <c r="GY16" s="13">
        <v>1533.65</v>
      </c>
      <c r="GZ16" s="11">
        <v>87</v>
      </c>
      <c r="HA16" s="11">
        <v>18</v>
      </c>
      <c r="HB16" s="13">
        <v>1080.35</v>
      </c>
      <c r="HC16" s="11">
        <v>110</v>
      </c>
      <c r="HD16" s="12">
        <v>1.2778</v>
      </c>
      <c r="HE16" s="12">
        <v>0.4196</v>
      </c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>
        <v>95</v>
      </c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279764</v>
      </c>
      <c r="C17" s="11">
        <f>=ROUNDDOWN(12.1448013301094,0)</f>
      </c>
      <c r="D17" s="11">
        <v>628501</v>
      </c>
      <c r="E17" s="12">
        <v>0.6183</v>
      </c>
      <c r="F17" s="11"/>
      <c r="G17" s="11">
        <f>=ROUNDDOWN({0},0)</f>
      </c>
      <c r="H17" s="11"/>
      <c r="I17" s="12"/>
      <c r="J17" s="11">
        <v>24869</v>
      </c>
      <c r="K17" s="13">
        <v>636115.57</v>
      </c>
      <c r="L17" s="11">
        <v>1299</v>
      </c>
      <c r="M17" s="14">
        <v>489.7</v>
      </c>
      <c r="N17" s="11">
        <v>16229</v>
      </c>
      <c r="O17" s="13">
        <v>385448.61</v>
      </c>
      <c r="P17" s="11">
        <v>1207</v>
      </c>
      <c r="Q17" s="14">
        <v>319.34</v>
      </c>
      <c r="R17" s="12">
        <v>0.5324</v>
      </c>
      <c r="S17" s="12">
        <v>0.6503</v>
      </c>
      <c r="T17" s="12">
        <v>0.0762</v>
      </c>
      <c r="U17" s="12">
        <v>0.5335</v>
      </c>
      <c r="V17" s="11">
        <v>7180</v>
      </c>
      <c r="W17" s="13">
        <v>139239.23</v>
      </c>
      <c r="X17" s="11">
        <v>1000</v>
      </c>
      <c r="Y17" s="11">
        <v>5022</v>
      </c>
      <c r="Z17" s="13">
        <v>97497.01</v>
      </c>
      <c r="AA17" s="11">
        <v>762</v>
      </c>
      <c r="AB17" s="12">
        <v>0.4297</v>
      </c>
      <c r="AC17" s="12">
        <v>0.4281</v>
      </c>
      <c r="AD17" s="11">
        <v>1362</v>
      </c>
      <c r="AE17" s="13">
        <v>33906.03</v>
      </c>
      <c r="AF17" s="11">
        <v>1054</v>
      </c>
      <c r="AG17" s="11">
        <v>561</v>
      </c>
      <c r="AH17" s="13">
        <v>14053.93</v>
      </c>
      <c r="AI17" s="11">
        <v>968</v>
      </c>
      <c r="AJ17" s="12">
        <v>1.4278</v>
      </c>
      <c r="AK17" s="12">
        <v>1.4126</v>
      </c>
      <c r="AL17" s="11">
        <v>2801</v>
      </c>
      <c r="AM17" s="13">
        <v>69323.61</v>
      </c>
      <c r="AN17" s="11">
        <v>1054</v>
      </c>
      <c r="AO17" s="11">
        <v>3347</v>
      </c>
      <c r="AP17" s="13">
        <v>82253.55</v>
      </c>
      <c r="AQ17" s="11">
        <v>963</v>
      </c>
      <c r="AR17" s="12">
        <v>-0.1631</v>
      </c>
      <c r="AS17" s="12">
        <v>-0.1572</v>
      </c>
      <c r="AT17" s="11">
        <v>3801</v>
      </c>
      <c r="AU17" s="13">
        <v>100117.49</v>
      </c>
      <c r="AV17" s="11">
        <v>994</v>
      </c>
      <c r="AW17" s="11">
        <v>2238</v>
      </c>
      <c r="AX17" s="13">
        <v>53159.34</v>
      </c>
      <c r="AY17" s="11">
        <v>913</v>
      </c>
      <c r="AZ17" s="12">
        <v>0.6984</v>
      </c>
      <c r="BA17" s="12">
        <v>0.8833</v>
      </c>
      <c r="BB17" s="11">
        <v>1007</v>
      </c>
      <c r="BC17" s="13">
        <v>34826.27</v>
      </c>
      <c r="BD17" s="11">
        <v>1054</v>
      </c>
      <c r="BE17" s="11">
        <v>172</v>
      </c>
      <c r="BF17" s="13">
        <v>5335.87</v>
      </c>
      <c r="BG17" s="11">
        <v>935</v>
      </c>
      <c r="BH17" s="12">
        <v>4.8547</v>
      </c>
      <c r="BI17" s="12">
        <v>5.5268</v>
      </c>
      <c r="BJ17" s="11">
        <v>1611</v>
      </c>
      <c r="BK17" s="13">
        <v>35238.7</v>
      </c>
      <c r="BL17" s="11">
        <v>844</v>
      </c>
      <c r="BM17" s="11">
        <v>1409</v>
      </c>
      <c r="BN17" s="13">
        <v>34452.11</v>
      </c>
      <c r="BO17" s="11">
        <v>665</v>
      </c>
      <c r="BP17" s="12">
        <v>0.1434</v>
      </c>
      <c r="BQ17" s="12">
        <v>0.0228</v>
      </c>
      <c r="BR17" s="11">
        <v>366</v>
      </c>
      <c r="BS17" s="13">
        <v>10589.7</v>
      </c>
      <c r="BT17" s="11">
        <v>1054</v>
      </c>
      <c r="BU17" s="11">
        <v>412</v>
      </c>
      <c r="BV17" s="13">
        <v>12762.24</v>
      </c>
      <c r="BW17" s="11">
        <v>989</v>
      </c>
      <c r="BX17" s="12">
        <v>-0.1117</v>
      </c>
      <c r="BY17" s="12">
        <v>-0.1702</v>
      </c>
      <c r="BZ17" s="11">
        <v>2233</v>
      </c>
      <c r="CA17" s="13">
        <v>66122.54</v>
      </c>
      <c r="CB17" s="11">
        <v>974</v>
      </c>
      <c r="CC17" s="11">
        <v>1534</v>
      </c>
      <c r="CD17" s="13">
        <v>44400.4</v>
      </c>
      <c r="CE17" s="11">
        <v>858</v>
      </c>
      <c r="CF17" s="12">
        <v>0.4557</v>
      </c>
      <c r="CG17" s="12">
        <v>0.4892</v>
      </c>
      <c r="CH17" s="11">
        <v>3234</v>
      </c>
      <c r="CI17" s="13">
        <v>108536.16</v>
      </c>
      <c r="CJ17" s="11">
        <v>932</v>
      </c>
      <c r="CK17" s="11"/>
      <c r="CL17" s="13"/>
      <c r="CM17" s="11"/>
      <c r="CN17" s="12"/>
      <c r="CO17" s="12"/>
      <c r="CP17" s="11">
        <v>335</v>
      </c>
      <c r="CQ17" s="13">
        <v>10433.82</v>
      </c>
      <c r="CR17" s="11">
        <v>918</v>
      </c>
      <c r="CS17" s="11">
        <v>423</v>
      </c>
      <c r="CT17" s="13">
        <v>12563.62</v>
      </c>
      <c r="CU17" s="11">
        <v>794</v>
      </c>
      <c r="CV17" s="12">
        <v>-0.208</v>
      </c>
      <c r="CW17" s="12">
        <v>-0.1695</v>
      </c>
      <c r="CX17" s="11">
        <v>22</v>
      </c>
      <c r="CY17" s="13">
        <v>661.03</v>
      </c>
      <c r="CZ17" s="11">
        <v>69</v>
      </c>
      <c r="DA17" s="11">
        <v>11</v>
      </c>
      <c r="DB17" s="13">
        <v>329.89</v>
      </c>
      <c r="DC17" s="11">
        <v>11</v>
      </c>
      <c r="DD17" s="12">
        <v>1</v>
      </c>
      <c r="DE17" s="12">
        <v>1.0038</v>
      </c>
      <c r="DF17" s="11">
        <v>52</v>
      </c>
      <c r="DG17" s="13">
        <v>2654.48</v>
      </c>
      <c r="DH17" s="11">
        <v>1131</v>
      </c>
      <c r="DI17" s="11">
        <v>43</v>
      </c>
      <c r="DJ17" s="13">
        <v>1382.48</v>
      </c>
      <c r="DK17" s="11">
        <v>1066</v>
      </c>
      <c r="DL17" s="12">
        <v>0.2093</v>
      </c>
      <c r="DM17" s="12">
        <v>0.9201</v>
      </c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67</v>
      </c>
      <c r="EE17" s="13">
        <v>1871.35</v>
      </c>
      <c r="EF17" s="11">
        <v>369</v>
      </c>
      <c r="EG17" s="11">
        <v>81</v>
      </c>
      <c r="EH17" s="13">
        <v>2059.77</v>
      </c>
      <c r="EI17" s="11">
        <v>226</v>
      </c>
      <c r="EJ17" s="12">
        <v>-0.1728</v>
      </c>
      <c r="EK17" s="12">
        <v>-0.0915</v>
      </c>
      <c r="EL17" s="11">
        <v>309</v>
      </c>
      <c r="EM17" s="13">
        <v>7612.04</v>
      </c>
      <c r="EN17" s="11">
        <v>579</v>
      </c>
      <c r="EO17" s="11">
        <v>342</v>
      </c>
      <c r="EP17" s="13">
        <v>9312.32</v>
      </c>
      <c r="EQ17" s="11">
        <v>269</v>
      </c>
      <c r="ER17" s="12">
        <v>-0.0965</v>
      </c>
      <c r="ES17" s="12">
        <v>-0.1826</v>
      </c>
      <c r="ET17" s="11"/>
      <c r="EU17" s="13"/>
      <c r="EV17" s="11"/>
      <c r="EW17" s="11"/>
      <c r="EX17" s="13"/>
      <c r="EY17" s="11"/>
      <c r="EZ17" s="12"/>
      <c r="FA17" s="12"/>
      <c r="FB17" s="11">
        <v>97</v>
      </c>
      <c r="FC17" s="13">
        <v>2474.59</v>
      </c>
      <c r="FD17" s="11">
        <v>616</v>
      </c>
      <c r="FE17" s="11">
        <v>272</v>
      </c>
      <c r="FF17" s="13">
        <v>5840.39</v>
      </c>
      <c r="FG17" s="11">
        <v>598</v>
      </c>
      <c r="FH17" s="12">
        <v>-0.6434</v>
      </c>
      <c r="FI17" s="12">
        <v>-0.5763</v>
      </c>
      <c r="FJ17" s="11"/>
      <c r="FK17" s="13"/>
      <c r="FL17" s="11"/>
      <c r="FM17" s="11"/>
      <c r="FN17" s="13"/>
      <c r="FO17" s="11"/>
      <c r="FP17" s="12"/>
      <c r="FQ17" s="12"/>
      <c r="FR17" s="11">
        <v>92</v>
      </c>
      <c r="FS17" s="13">
        <v>2886.31</v>
      </c>
      <c r="FT17" s="11">
        <v>33</v>
      </c>
      <c r="FU17" s="11">
        <v>98</v>
      </c>
      <c r="FV17" s="13">
        <v>2564.54</v>
      </c>
      <c r="FW17" s="11">
        <v>34</v>
      </c>
      <c r="FX17" s="12">
        <v>-0.0612</v>
      </c>
      <c r="FY17" s="12">
        <v>0.1255</v>
      </c>
      <c r="FZ17" s="11"/>
      <c r="GA17" s="13"/>
      <c r="GB17" s="11"/>
      <c r="GC17" s="11"/>
      <c r="GD17" s="13"/>
      <c r="GE17" s="11"/>
      <c r="GF17" s="12"/>
      <c r="GG17" s="12"/>
      <c r="GH17" s="11">
        <v>5</v>
      </c>
      <c r="GI17" s="13">
        <v>137.02</v>
      </c>
      <c r="GJ17" s="11">
        <v>866</v>
      </c>
      <c r="GK17" s="11">
        <v>3</v>
      </c>
      <c r="GL17" s="13">
        <v>140.9</v>
      </c>
      <c r="GM17" s="11">
        <v>773</v>
      </c>
      <c r="GN17" s="12">
        <v>0.6667</v>
      </c>
      <c r="GO17" s="12">
        <v>-0.0275</v>
      </c>
      <c r="GP17" s="11">
        <v>69</v>
      </c>
      <c r="GQ17" s="13">
        <v>1357.46</v>
      </c>
      <c r="GR17" s="11">
        <v>111</v>
      </c>
      <c r="GS17" s="11">
        <v>81</v>
      </c>
      <c r="GT17" s="13">
        <v>1636.49</v>
      </c>
      <c r="GU17" s="11">
        <v>131</v>
      </c>
      <c r="GV17" s="12">
        <v>-0.1481</v>
      </c>
      <c r="GW17" s="12">
        <v>-0.1705</v>
      </c>
      <c r="GX17" s="11">
        <v>4</v>
      </c>
      <c r="GY17" s="13">
        <v>307.69</v>
      </c>
      <c r="GZ17" s="11">
        <v>12</v>
      </c>
      <c r="HA17" s="11">
        <v>3</v>
      </c>
      <c r="HB17" s="13">
        <v>183.72</v>
      </c>
      <c r="HC17" s="11">
        <v>12</v>
      </c>
      <c r="HD17" s="12">
        <v>0.3333</v>
      </c>
      <c r="HE17" s="12">
        <v>0.6748</v>
      </c>
      <c r="HF17" s="11">
        <v>175</v>
      </c>
      <c r="HG17" s="13">
        <v>5956.18</v>
      </c>
      <c r="HH17" s="11">
        <v>106</v>
      </c>
      <c r="HI17" s="11">
        <v>70</v>
      </c>
      <c r="HJ17" s="13">
        <v>2428.61</v>
      </c>
      <c r="HK17" s="11">
        <v>111</v>
      </c>
      <c r="HL17" s="12">
        <v>1.5</v>
      </c>
      <c r="HM17" s="12">
        <v>1.4525</v>
      </c>
      <c r="HN17" s="11">
        <v>27</v>
      </c>
      <c r="HO17" s="13">
        <v>918.46</v>
      </c>
      <c r="HP17" s="11">
        <v>105</v>
      </c>
      <c r="HQ17" s="11"/>
      <c r="HR17" s="13"/>
      <c r="HS17" s="11"/>
      <c r="HT17" s="12"/>
      <c r="HU17" s="12"/>
      <c r="HV17" s="11">
        <v>17</v>
      </c>
      <c r="HW17" s="13">
        <v>579.94</v>
      </c>
      <c r="HX17" s="11">
        <v>360</v>
      </c>
      <c r="HY17" s="11">
        <v>21</v>
      </c>
      <c r="HZ17" s="13">
        <v>649.86</v>
      </c>
      <c r="IA17" s="11">
        <v>267</v>
      </c>
      <c r="IB17" s="12">
        <v>-0.1905</v>
      </c>
      <c r="IC17" s="12">
        <v>-0.1076</v>
      </c>
      <c r="ID17" s="11"/>
      <c r="IE17" s="13"/>
      <c r="IF17" s="11"/>
      <c r="IG17" s="11"/>
      <c r="IH17" s="13"/>
      <c r="II17" s="11"/>
      <c r="IJ17" s="12"/>
      <c r="IK17" s="12"/>
      <c r="IL17" s="11">
        <v>3</v>
      </c>
      <c r="IM17" s="13">
        <v>365.47</v>
      </c>
      <c r="IN17" s="11">
        <v>24</v>
      </c>
      <c r="IO17" s="11">
        <v>2</v>
      </c>
      <c r="IP17" s="13">
        <v>53.3</v>
      </c>
      <c r="IQ17" s="11">
        <v>25</v>
      </c>
      <c r="IR17" s="12">
        <v>0.5</v>
      </c>
      <c r="IS17" s="12">
        <v>5.8568</v>
      </c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>
        <v>67</v>
      </c>
      <c r="JV17" s="13">
        <v>1826.22</v>
      </c>
      <c r="JW17" s="11">
        <v>910</v>
      </c>
      <c r="JX17" s="12"/>
      <c r="JY17" s="12"/>
      <c r="JZ17" s="11"/>
      <c r="KA17" s="13"/>
      <c r="KB17" s="11"/>
      <c r="KC17" s="11">
        <v>17</v>
      </c>
      <c r="KD17" s="13">
        <v>562.05</v>
      </c>
      <c r="KE17" s="11">
        <v>93</v>
      </c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>
        <v>505</v>
      </c>
      <c r="KS17" s="11"/>
      <c r="KT17" s="13"/>
      <c r="KU17" s="11">
        <v>153</v>
      </c>
      <c r="KV17" s="12"/>
      <c r="KW17" s="12"/>
      <c r="KX17" s="11"/>
      <c r="KY17" s="13"/>
      <c r="KZ17" s="11">
        <v>1</v>
      </c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85127</v>
      </c>
      <c r="C18" s="11">
        <f>=ROUNDDOWN(21.2276195700963,0)</f>
      </c>
      <c r="D18" s="11">
        <v>81093</v>
      </c>
      <c r="E18" s="12">
        <v>0.9975</v>
      </c>
      <c r="F18" s="11"/>
      <c r="G18" s="11">
        <f>=ROUNDDOWN({0},0)</f>
      </c>
      <c r="H18" s="11"/>
      <c r="I18" s="12"/>
      <c r="J18" s="11">
        <v>8919</v>
      </c>
      <c r="K18" s="13">
        <v>278457.16</v>
      </c>
      <c r="L18" s="11">
        <v>132</v>
      </c>
      <c r="M18" s="14">
        <v>2109.52</v>
      </c>
      <c r="N18" s="11">
        <v>5475</v>
      </c>
      <c r="O18" s="13">
        <v>183120.93</v>
      </c>
      <c r="P18" s="11"/>
      <c r="Q18" s="14"/>
      <c r="R18" s="12">
        <v>0.629</v>
      </c>
      <c r="S18" s="12">
        <v>0.5206</v>
      </c>
      <c r="T18" s="12"/>
      <c r="U18" s="12"/>
      <c r="V18" s="11">
        <v>1112</v>
      </c>
      <c r="W18" s="13">
        <v>36630.56</v>
      </c>
      <c r="X18" s="11">
        <v>102</v>
      </c>
      <c r="Y18" s="11">
        <v>518</v>
      </c>
      <c r="Z18" s="13">
        <v>17656.06</v>
      </c>
      <c r="AA18" s="11"/>
      <c r="AB18" s="12">
        <v>1.1467</v>
      </c>
      <c r="AC18" s="12">
        <v>1.0747</v>
      </c>
      <c r="AD18" s="11">
        <v>732</v>
      </c>
      <c r="AE18" s="13">
        <v>16028.82</v>
      </c>
      <c r="AF18" s="11">
        <v>121</v>
      </c>
      <c r="AG18" s="11">
        <v>321</v>
      </c>
      <c r="AH18" s="13">
        <v>8459.71</v>
      </c>
      <c r="AI18" s="11"/>
      <c r="AJ18" s="12">
        <v>1.2804</v>
      </c>
      <c r="AK18" s="12">
        <v>0.8947</v>
      </c>
      <c r="AL18" s="11">
        <v>1385</v>
      </c>
      <c r="AM18" s="13">
        <v>39092.84</v>
      </c>
      <c r="AN18" s="11">
        <v>122</v>
      </c>
      <c r="AO18" s="11">
        <v>507</v>
      </c>
      <c r="AP18" s="13">
        <v>15702.4</v>
      </c>
      <c r="AQ18" s="11"/>
      <c r="AR18" s="12">
        <v>1.7318</v>
      </c>
      <c r="AS18" s="12">
        <v>1.4896</v>
      </c>
      <c r="AT18" s="11">
        <v>1140</v>
      </c>
      <c r="AU18" s="13">
        <v>41244.66</v>
      </c>
      <c r="AV18" s="11">
        <v>121</v>
      </c>
      <c r="AW18" s="11">
        <v>1073</v>
      </c>
      <c r="AX18" s="13">
        <v>38949.68</v>
      </c>
      <c r="AY18" s="11"/>
      <c r="AZ18" s="12">
        <v>0.0624</v>
      </c>
      <c r="BA18" s="12">
        <v>0.0589</v>
      </c>
      <c r="BB18" s="11">
        <v>267</v>
      </c>
      <c r="BC18" s="13">
        <v>9256.24</v>
      </c>
      <c r="BD18" s="11">
        <v>121</v>
      </c>
      <c r="BE18" s="11">
        <v>161</v>
      </c>
      <c r="BF18" s="13">
        <v>5625.96</v>
      </c>
      <c r="BG18" s="11"/>
      <c r="BH18" s="12">
        <v>0.6584</v>
      </c>
      <c r="BI18" s="12">
        <v>0.6453</v>
      </c>
      <c r="BJ18" s="11">
        <v>2704</v>
      </c>
      <c r="BK18" s="13">
        <v>88601.25</v>
      </c>
      <c r="BL18" s="11">
        <v>111</v>
      </c>
      <c r="BM18" s="11">
        <v>1351</v>
      </c>
      <c r="BN18" s="13">
        <v>47382.79</v>
      </c>
      <c r="BO18" s="11"/>
      <c r="BP18" s="12">
        <v>1.0015</v>
      </c>
      <c r="BQ18" s="12">
        <v>0.8699</v>
      </c>
      <c r="BR18" s="11">
        <v>204</v>
      </c>
      <c r="BS18" s="13">
        <v>7392.54</v>
      </c>
      <c r="BT18" s="11">
        <v>129</v>
      </c>
      <c r="BU18" s="11">
        <v>194</v>
      </c>
      <c r="BV18" s="13">
        <v>6656.99</v>
      </c>
      <c r="BW18" s="11"/>
      <c r="BX18" s="12">
        <v>0.0515</v>
      </c>
      <c r="BY18" s="12">
        <v>0.1105</v>
      </c>
      <c r="BZ18" s="11">
        <v>475</v>
      </c>
      <c r="CA18" s="13">
        <v>12753.42</v>
      </c>
      <c r="CB18" s="11">
        <v>117</v>
      </c>
      <c r="CC18" s="11">
        <v>664</v>
      </c>
      <c r="CD18" s="13">
        <v>21257.44</v>
      </c>
      <c r="CE18" s="11"/>
      <c r="CF18" s="12">
        <v>-0.2846</v>
      </c>
      <c r="CG18" s="12">
        <v>-0.4</v>
      </c>
      <c r="CH18" s="11">
        <v>10</v>
      </c>
      <c r="CI18" s="13">
        <v>387.9</v>
      </c>
      <c r="CJ18" s="11">
        <v>109</v>
      </c>
      <c r="CK18" s="11"/>
      <c r="CL18" s="13"/>
      <c r="CM18" s="11"/>
      <c r="CN18" s="12"/>
      <c r="CO18" s="12"/>
      <c r="CP18" s="11">
        <v>316</v>
      </c>
      <c r="CQ18" s="13">
        <v>9032.01</v>
      </c>
      <c r="CR18" s="11">
        <v>109</v>
      </c>
      <c r="CS18" s="11">
        <v>292</v>
      </c>
      <c r="CT18" s="13">
        <v>8741.74</v>
      </c>
      <c r="CU18" s="11"/>
      <c r="CV18" s="12">
        <v>0.0822</v>
      </c>
      <c r="CW18" s="12">
        <v>0.0332</v>
      </c>
      <c r="CX18" s="11">
        <v>8</v>
      </c>
      <c r="CY18" s="13">
        <v>224.14</v>
      </c>
      <c r="CZ18" s="11">
        <v>16</v>
      </c>
      <c r="DA18" s="11">
        <v>6</v>
      </c>
      <c r="DB18" s="13">
        <v>186.22</v>
      </c>
      <c r="DC18" s="11"/>
      <c r="DD18" s="12">
        <v>0.3333</v>
      </c>
      <c r="DE18" s="12">
        <v>0.2036</v>
      </c>
      <c r="DF18" s="11">
        <v>4</v>
      </c>
      <c r="DG18" s="13">
        <v>244.96</v>
      </c>
      <c r="DH18" s="11">
        <v>129</v>
      </c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>
        <v>77</v>
      </c>
      <c r="EE18" s="13">
        <v>2509.77</v>
      </c>
      <c r="EF18" s="11">
        <v>102</v>
      </c>
      <c r="EG18" s="11">
        <v>43</v>
      </c>
      <c r="EH18" s="13">
        <v>1476.54</v>
      </c>
      <c r="EI18" s="11"/>
      <c r="EJ18" s="12">
        <v>0.7907</v>
      </c>
      <c r="EK18" s="12">
        <v>0.6998</v>
      </c>
      <c r="EL18" s="11">
        <v>159</v>
      </c>
      <c r="EM18" s="13">
        <v>4515.19</v>
      </c>
      <c r="EN18" s="11">
        <v>52</v>
      </c>
      <c r="EO18" s="11">
        <v>120</v>
      </c>
      <c r="EP18" s="13">
        <v>3456.71</v>
      </c>
      <c r="EQ18" s="11"/>
      <c r="ER18" s="12">
        <v>0.325</v>
      </c>
      <c r="ES18" s="12">
        <v>0.3062</v>
      </c>
      <c r="ET18" s="11"/>
      <c r="EU18" s="13"/>
      <c r="EV18" s="11"/>
      <c r="EW18" s="11"/>
      <c r="EX18" s="13"/>
      <c r="EY18" s="11"/>
      <c r="EZ18" s="12"/>
      <c r="FA18" s="12"/>
      <c r="FB18" s="11">
        <v>18</v>
      </c>
      <c r="FC18" s="13">
        <v>528.68</v>
      </c>
      <c r="FD18" s="11">
        <v>61</v>
      </c>
      <c r="FE18" s="11">
        <v>14</v>
      </c>
      <c r="FF18" s="13">
        <v>382.82</v>
      </c>
      <c r="FG18" s="11"/>
      <c r="FH18" s="12">
        <v>0.2857</v>
      </c>
      <c r="FI18" s="12">
        <v>0.381</v>
      </c>
      <c r="FJ18" s="11"/>
      <c r="FK18" s="13"/>
      <c r="FL18" s="11"/>
      <c r="FM18" s="11"/>
      <c r="FN18" s="13"/>
      <c r="FO18" s="11"/>
      <c r="FP18" s="12"/>
      <c r="FQ18" s="12"/>
      <c r="FR18" s="11">
        <v>271</v>
      </c>
      <c r="FS18" s="13">
        <v>8925.35</v>
      </c>
      <c r="FT18" s="11">
        <v>83</v>
      </c>
      <c r="FU18" s="11">
        <v>178</v>
      </c>
      <c r="FV18" s="13">
        <v>6186.06</v>
      </c>
      <c r="FW18" s="11"/>
      <c r="FX18" s="12">
        <v>0.5225</v>
      </c>
      <c r="FY18" s="12">
        <v>0.4428</v>
      </c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>
        <v>110</v>
      </c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>
        <v>5</v>
      </c>
      <c r="GY18" s="13">
        <v>117.33</v>
      </c>
      <c r="GZ18" s="11">
        <v>18</v>
      </c>
      <c r="HA18" s="11"/>
      <c r="HB18" s="13"/>
      <c r="HC18" s="11"/>
      <c r="HD18" s="12"/>
      <c r="HE18" s="12"/>
      <c r="HF18" s="11"/>
      <c r="HG18" s="13"/>
      <c r="HH18" s="11">
        <v>5</v>
      </c>
      <c r="HI18" s="11">
        <v>2</v>
      </c>
      <c r="HJ18" s="13">
        <v>79.8</v>
      </c>
      <c r="HK18" s="11"/>
      <c r="HL18" s="12"/>
      <c r="HM18" s="12"/>
      <c r="HN18" s="11">
        <v>21</v>
      </c>
      <c r="HO18" s="13">
        <v>651.88</v>
      </c>
      <c r="HP18" s="11">
        <v>37</v>
      </c>
      <c r="HQ18" s="11"/>
      <c r="HR18" s="13"/>
      <c r="HS18" s="11"/>
      <c r="HT18" s="12"/>
      <c r="HU18" s="12"/>
      <c r="HV18" s="11">
        <v>11</v>
      </c>
      <c r="HW18" s="13">
        <v>319.62</v>
      </c>
      <c r="HX18" s="11">
        <v>28</v>
      </c>
      <c r="HY18" s="11">
        <v>8</v>
      </c>
      <c r="HZ18" s="13">
        <v>215.88</v>
      </c>
      <c r="IA18" s="11"/>
      <c r="IB18" s="12">
        <v>0.375</v>
      </c>
      <c r="IC18" s="12">
        <v>0.4805</v>
      </c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>
        <v>11</v>
      </c>
      <c r="IO18" s="11">
        <v>3</v>
      </c>
      <c r="IP18" s="13">
        <v>31.82</v>
      </c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>
        <v>6</v>
      </c>
      <c r="JV18" s="13">
        <v>159.18</v>
      </c>
      <c r="JW18" s="11"/>
      <c r="JX18" s="12"/>
      <c r="JY18" s="12"/>
      <c r="JZ18" s="11"/>
      <c r="KA18" s="13"/>
      <c r="KB18" s="11"/>
      <c r="KC18" s="11">
        <v>14</v>
      </c>
      <c r="KD18" s="13">
        <v>513.13</v>
      </c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>
        <v>36</v>
      </c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255423</v>
      </c>
      <c r="C19" s="11">
        <f>=ROUNDDOWN(21.6504204244931,0)</f>
      </c>
      <c r="D19" s="11">
        <v>187183</v>
      </c>
      <c r="E19" s="12">
        <v>0.8865</v>
      </c>
      <c r="F19" s="11"/>
      <c r="G19" s="11">
        <f>=ROUNDDOWN({0},0)</f>
      </c>
      <c r="H19" s="11"/>
      <c r="I19" s="12"/>
      <c r="J19" s="11">
        <v>24243</v>
      </c>
      <c r="K19" s="13">
        <v>485218.7</v>
      </c>
      <c r="L19" s="11">
        <v>650</v>
      </c>
      <c r="M19" s="14">
        <v>746.49</v>
      </c>
      <c r="N19" s="11">
        <v>20448</v>
      </c>
      <c r="O19" s="13">
        <v>409538.39</v>
      </c>
      <c r="P19" s="11">
        <v>760</v>
      </c>
      <c r="Q19" s="14">
        <v>538.87</v>
      </c>
      <c r="R19" s="12">
        <v>0.1856</v>
      </c>
      <c r="S19" s="12">
        <v>0.1848</v>
      </c>
      <c r="T19" s="12">
        <v>-0.1447</v>
      </c>
      <c r="U19" s="12">
        <v>0.3853</v>
      </c>
      <c r="V19" s="11">
        <v>7813</v>
      </c>
      <c r="W19" s="13">
        <v>173072.9</v>
      </c>
      <c r="X19" s="11">
        <v>598</v>
      </c>
      <c r="Y19" s="11">
        <v>5666</v>
      </c>
      <c r="Z19" s="13">
        <v>136672.97</v>
      </c>
      <c r="AA19" s="11">
        <v>659</v>
      </c>
      <c r="AB19" s="12">
        <v>0.3789</v>
      </c>
      <c r="AC19" s="12">
        <v>0.2663</v>
      </c>
      <c r="AD19" s="11">
        <v>6850</v>
      </c>
      <c r="AE19" s="13">
        <v>112723.02</v>
      </c>
      <c r="AF19" s="11">
        <v>639</v>
      </c>
      <c r="AG19" s="11">
        <v>3531</v>
      </c>
      <c r="AH19" s="13">
        <v>56836.32</v>
      </c>
      <c r="AI19" s="11">
        <v>746</v>
      </c>
      <c r="AJ19" s="12">
        <v>0.94</v>
      </c>
      <c r="AK19" s="12">
        <v>0.9833</v>
      </c>
      <c r="AL19" s="11">
        <v>2650</v>
      </c>
      <c r="AM19" s="13">
        <v>47751.78</v>
      </c>
      <c r="AN19" s="11">
        <v>630</v>
      </c>
      <c r="AO19" s="11">
        <v>2851</v>
      </c>
      <c r="AP19" s="13">
        <v>47286</v>
      </c>
      <c r="AQ19" s="11">
        <v>720</v>
      </c>
      <c r="AR19" s="12">
        <v>-0.0705</v>
      </c>
      <c r="AS19" s="12">
        <v>0.0099</v>
      </c>
      <c r="AT19" s="11">
        <v>81</v>
      </c>
      <c r="AU19" s="13">
        <v>1946.32</v>
      </c>
      <c r="AV19" s="11">
        <v>14</v>
      </c>
      <c r="AW19" s="11">
        <v>2373</v>
      </c>
      <c r="AX19" s="13">
        <v>47274.16</v>
      </c>
      <c r="AY19" s="11">
        <v>698</v>
      </c>
      <c r="AZ19" s="12">
        <v>-0.9659</v>
      </c>
      <c r="BA19" s="12">
        <v>-0.9588</v>
      </c>
      <c r="BB19" s="11">
        <v>727</v>
      </c>
      <c r="BC19" s="13">
        <v>15496.59</v>
      </c>
      <c r="BD19" s="11">
        <v>557</v>
      </c>
      <c r="BE19" s="11">
        <v>767</v>
      </c>
      <c r="BF19" s="13">
        <v>15683.05</v>
      </c>
      <c r="BG19" s="11">
        <v>615</v>
      </c>
      <c r="BH19" s="12">
        <v>-0.0522</v>
      </c>
      <c r="BI19" s="12">
        <v>-0.0119</v>
      </c>
      <c r="BJ19" s="11">
        <v>2077</v>
      </c>
      <c r="BK19" s="13">
        <v>43969.97</v>
      </c>
      <c r="BL19" s="11">
        <v>464</v>
      </c>
      <c r="BM19" s="11">
        <v>895</v>
      </c>
      <c r="BN19" s="13">
        <v>18215.15</v>
      </c>
      <c r="BO19" s="11">
        <v>550</v>
      </c>
      <c r="BP19" s="12">
        <v>1.3207</v>
      </c>
      <c r="BQ19" s="12">
        <v>1.4139</v>
      </c>
      <c r="BR19" s="11">
        <v>229</v>
      </c>
      <c r="BS19" s="13">
        <v>6042.71</v>
      </c>
      <c r="BT19" s="11">
        <v>641</v>
      </c>
      <c r="BU19" s="11">
        <v>535</v>
      </c>
      <c r="BV19" s="13">
        <v>12546.67</v>
      </c>
      <c r="BW19" s="11">
        <v>746</v>
      </c>
      <c r="BX19" s="12">
        <v>-0.572</v>
      </c>
      <c r="BY19" s="12">
        <v>-0.5184</v>
      </c>
      <c r="BZ19" s="11">
        <v>2231</v>
      </c>
      <c r="CA19" s="13">
        <v>40467.39</v>
      </c>
      <c r="CB19" s="11">
        <v>636</v>
      </c>
      <c r="CC19" s="11">
        <v>2380</v>
      </c>
      <c r="CD19" s="13">
        <v>42222.84</v>
      </c>
      <c r="CE19" s="11">
        <v>704</v>
      </c>
      <c r="CF19" s="12">
        <v>-0.0626</v>
      </c>
      <c r="CG19" s="12">
        <v>-0.0416</v>
      </c>
      <c r="CH19" s="11">
        <v>76</v>
      </c>
      <c r="CI19" s="13">
        <v>4137.32</v>
      </c>
      <c r="CJ19" s="11">
        <v>546</v>
      </c>
      <c r="CK19" s="11"/>
      <c r="CL19" s="13"/>
      <c r="CM19" s="11"/>
      <c r="CN19" s="12"/>
      <c r="CO19" s="12"/>
      <c r="CP19" s="11">
        <v>150</v>
      </c>
      <c r="CQ19" s="13">
        <v>2787.59</v>
      </c>
      <c r="CR19" s="11">
        <v>529</v>
      </c>
      <c r="CS19" s="11">
        <v>307</v>
      </c>
      <c r="CT19" s="13">
        <v>5309.95</v>
      </c>
      <c r="CU19" s="11">
        <v>561</v>
      </c>
      <c r="CV19" s="12">
        <v>-0.5114</v>
      </c>
      <c r="CW19" s="12">
        <v>-0.475</v>
      </c>
      <c r="CX19" s="11">
        <v>43</v>
      </c>
      <c r="CY19" s="13">
        <v>946.18</v>
      </c>
      <c r="CZ19" s="11">
        <v>29</v>
      </c>
      <c r="DA19" s="11">
        <v>59</v>
      </c>
      <c r="DB19" s="13">
        <v>1130.39</v>
      </c>
      <c r="DC19" s="11">
        <v>24</v>
      </c>
      <c r="DD19" s="12">
        <v>-0.2712</v>
      </c>
      <c r="DE19" s="12">
        <v>-0.163</v>
      </c>
      <c r="DF19" s="11">
        <v>463</v>
      </c>
      <c r="DG19" s="13">
        <v>14532.66</v>
      </c>
      <c r="DH19" s="11">
        <v>648</v>
      </c>
      <c r="DI19" s="11">
        <v>26</v>
      </c>
      <c r="DJ19" s="13">
        <v>943.29</v>
      </c>
      <c r="DK19" s="11">
        <v>754</v>
      </c>
      <c r="DL19" s="12">
        <v>16.8077</v>
      </c>
      <c r="DM19" s="12">
        <v>14.4064</v>
      </c>
      <c r="DN19" s="11">
        <v>127</v>
      </c>
      <c r="DO19" s="13">
        <v>4073.75</v>
      </c>
      <c r="DP19" s="11"/>
      <c r="DQ19" s="11">
        <v>151</v>
      </c>
      <c r="DR19" s="13">
        <v>4629.95</v>
      </c>
      <c r="DS19" s="11"/>
      <c r="DT19" s="12">
        <v>-0.1589</v>
      </c>
      <c r="DU19" s="12">
        <v>-0.1201</v>
      </c>
      <c r="DV19" s="11">
        <v>236</v>
      </c>
      <c r="DW19" s="13">
        <v>4774.81</v>
      </c>
      <c r="DX19" s="11">
        <v>241</v>
      </c>
      <c r="DY19" s="11">
        <v>245</v>
      </c>
      <c r="DZ19" s="13">
        <v>6085.37</v>
      </c>
      <c r="EA19" s="11">
        <v>518</v>
      </c>
      <c r="EB19" s="12">
        <v>-0.0367</v>
      </c>
      <c r="EC19" s="12">
        <v>-0.2154</v>
      </c>
      <c r="ED19" s="11">
        <v>303</v>
      </c>
      <c r="EE19" s="13">
        <v>8864.61</v>
      </c>
      <c r="EF19" s="11">
        <v>313</v>
      </c>
      <c r="EG19" s="11">
        <v>343</v>
      </c>
      <c r="EH19" s="13">
        <v>9502.77</v>
      </c>
      <c r="EI19" s="11">
        <v>283</v>
      </c>
      <c r="EJ19" s="12">
        <v>-0.1166</v>
      </c>
      <c r="EK19" s="12">
        <v>-0.0672</v>
      </c>
      <c r="EL19" s="11">
        <v>24</v>
      </c>
      <c r="EM19" s="13">
        <v>400.15</v>
      </c>
      <c r="EN19" s="11">
        <v>74</v>
      </c>
      <c r="EO19" s="11">
        <v>76</v>
      </c>
      <c r="EP19" s="13">
        <v>1123.16</v>
      </c>
      <c r="EQ19" s="11">
        <v>72</v>
      </c>
      <c r="ER19" s="12">
        <v>-0.6842</v>
      </c>
      <c r="ES19" s="12">
        <v>-0.6437</v>
      </c>
      <c r="ET19" s="11"/>
      <c r="EU19" s="13"/>
      <c r="EV19" s="11"/>
      <c r="EW19" s="11"/>
      <c r="EX19" s="13"/>
      <c r="EY19" s="11"/>
      <c r="EZ19" s="12"/>
      <c r="FA19" s="12"/>
      <c r="FB19" s="11">
        <v>49</v>
      </c>
      <c r="FC19" s="13">
        <v>779.83</v>
      </c>
      <c r="FD19" s="11">
        <v>170</v>
      </c>
      <c r="FE19" s="11">
        <v>102</v>
      </c>
      <c r="FF19" s="13">
        <v>1456.66</v>
      </c>
      <c r="FG19" s="11">
        <v>224</v>
      </c>
      <c r="FH19" s="12">
        <v>-0.5196</v>
      </c>
      <c r="FI19" s="12">
        <v>-0.4646</v>
      </c>
      <c r="FJ19" s="11">
        <v>26</v>
      </c>
      <c r="FK19" s="13">
        <v>557.48</v>
      </c>
      <c r="FL19" s="11">
        <v>110</v>
      </c>
      <c r="FM19" s="11">
        <v>26</v>
      </c>
      <c r="FN19" s="13">
        <v>532.15</v>
      </c>
      <c r="FO19" s="11">
        <v>140</v>
      </c>
      <c r="FP19" s="12"/>
      <c r="FQ19" s="12">
        <v>0.0476</v>
      </c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6</v>
      </c>
      <c r="GI19" s="13">
        <v>177.24</v>
      </c>
      <c r="GJ19" s="11">
        <v>366</v>
      </c>
      <c r="GK19" s="11"/>
      <c r="GL19" s="13"/>
      <c r="GM19" s="11">
        <v>35</v>
      </c>
      <c r="GN19" s="12"/>
      <c r="GO19" s="12"/>
      <c r="GP19" s="11">
        <v>17</v>
      </c>
      <c r="GQ19" s="13">
        <v>346.67</v>
      </c>
      <c r="GR19" s="11">
        <v>49</v>
      </c>
      <c r="GS19" s="11">
        <v>38</v>
      </c>
      <c r="GT19" s="13">
        <v>732.71</v>
      </c>
      <c r="GU19" s="11">
        <v>53</v>
      </c>
      <c r="GV19" s="12">
        <v>-0.5526</v>
      </c>
      <c r="GW19" s="12">
        <v>-0.5269</v>
      </c>
      <c r="GX19" s="11">
        <v>39</v>
      </c>
      <c r="GY19" s="13">
        <v>712.83</v>
      </c>
      <c r="GZ19" s="11">
        <v>182</v>
      </c>
      <c r="HA19" s="11">
        <v>22</v>
      </c>
      <c r="HB19" s="13">
        <v>377.13</v>
      </c>
      <c r="HC19" s="11">
        <v>160</v>
      </c>
      <c r="HD19" s="12">
        <v>0.7727</v>
      </c>
      <c r="HE19" s="12">
        <v>0.8901</v>
      </c>
      <c r="HF19" s="11"/>
      <c r="HG19" s="13"/>
      <c r="HH19" s="11"/>
      <c r="HI19" s="11">
        <v>3</v>
      </c>
      <c r="HJ19" s="13">
        <v>92.13</v>
      </c>
      <c r="HK19" s="11">
        <v>2</v>
      </c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>
        <v>22</v>
      </c>
      <c r="HW19" s="13">
        <v>418.94</v>
      </c>
      <c r="HX19" s="11">
        <v>176</v>
      </c>
      <c r="HY19" s="11">
        <v>43</v>
      </c>
      <c r="HZ19" s="13">
        <v>762.87</v>
      </c>
      <c r="IA19" s="11">
        <v>171</v>
      </c>
      <c r="IB19" s="12">
        <v>-0.4884</v>
      </c>
      <c r="IC19" s="12">
        <v>-0.4508</v>
      </c>
      <c r="ID19" s="11"/>
      <c r="IE19" s="13"/>
      <c r="IF19" s="11"/>
      <c r="IG19" s="11"/>
      <c r="IH19" s="13"/>
      <c r="II19" s="11"/>
      <c r="IJ19" s="12"/>
      <c r="IK19" s="12"/>
      <c r="IL19" s="11">
        <v>4</v>
      </c>
      <c r="IM19" s="13">
        <v>237.96</v>
      </c>
      <c r="IN19" s="11">
        <v>23</v>
      </c>
      <c r="IO19" s="11">
        <v>6</v>
      </c>
      <c r="IP19" s="13">
        <v>68.28</v>
      </c>
      <c r="IQ19" s="11">
        <v>26</v>
      </c>
      <c r="IR19" s="12">
        <v>-0.3333</v>
      </c>
      <c r="IS19" s="12">
        <v>2.4851</v>
      </c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>
        <v>613</v>
      </c>
      <c r="JX19" s="12"/>
      <c r="JY19" s="12"/>
      <c r="JZ19" s="11"/>
      <c r="KA19" s="13"/>
      <c r="KB19" s="11"/>
      <c r="KC19" s="11">
        <v>3</v>
      </c>
      <c r="KD19" s="13">
        <v>54.42</v>
      </c>
      <c r="KE19" s="11">
        <v>32</v>
      </c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>
        <v>247</v>
      </c>
      <c r="KS19" s="11"/>
      <c r="KT19" s="13"/>
      <c r="KU19" s="11">
        <v>144</v>
      </c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0" t="s">
        <v>84</v>
      </c>
      <c r="B20" s="11">
        <v>229803</v>
      </c>
      <c r="C20" s="11">
        <f>=ROUNDDOWN(29.1561572229694,0)</f>
      </c>
      <c r="D20" s="11">
        <v>161816</v>
      </c>
      <c r="E20" s="12">
        <v>0.8363</v>
      </c>
      <c r="F20" s="11"/>
      <c r="G20" s="11">
        <f>=ROUNDDOWN({0},0)</f>
      </c>
      <c r="H20" s="11"/>
      <c r="I20" s="12"/>
      <c r="J20" s="11">
        <v>10521</v>
      </c>
      <c r="K20" s="13">
        <v>422929.09</v>
      </c>
      <c r="L20" s="11">
        <v>655</v>
      </c>
      <c r="M20" s="14">
        <v>645.69</v>
      </c>
      <c r="N20" s="11">
        <v>12522</v>
      </c>
      <c r="O20" s="13">
        <v>531990.64</v>
      </c>
      <c r="P20" s="11">
        <v>628</v>
      </c>
      <c r="Q20" s="14">
        <v>847.12</v>
      </c>
      <c r="R20" s="12">
        <v>-0.1598</v>
      </c>
      <c r="S20" s="12">
        <v>-0.205</v>
      </c>
      <c r="T20" s="12">
        <v>0.043</v>
      </c>
      <c r="U20" s="12">
        <v>-0.2378</v>
      </c>
      <c r="V20" s="11">
        <v>3729</v>
      </c>
      <c r="W20" s="13">
        <v>147660.82</v>
      </c>
      <c r="X20" s="11">
        <v>540</v>
      </c>
      <c r="Y20" s="11">
        <v>3782</v>
      </c>
      <c r="Z20" s="13">
        <v>149629.74</v>
      </c>
      <c r="AA20" s="11">
        <v>457</v>
      </c>
      <c r="AB20" s="12">
        <v>-0.014</v>
      </c>
      <c r="AC20" s="12">
        <v>-0.0132</v>
      </c>
      <c r="AD20" s="11">
        <v>1032</v>
      </c>
      <c r="AE20" s="13">
        <v>34586.19</v>
      </c>
      <c r="AF20" s="11">
        <v>561</v>
      </c>
      <c r="AG20" s="11">
        <v>798</v>
      </c>
      <c r="AH20" s="13">
        <v>31537.77</v>
      </c>
      <c r="AI20" s="11">
        <v>487</v>
      </c>
      <c r="AJ20" s="12">
        <v>0.2932</v>
      </c>
      <c r="AK20" s="12">
        <v>0.0967</v>
      </c>
      <c r="AL20" s="11">
        <v>1118</v>
      </c>
      <c r="AM20" s="13">
        <v>44673.24</v>
      </c>
      <c r="AN20" s="11">
        <v>552</v>
      </c>
      <c r="AO20" s="11">
        <v>1108</v>
      </c>
      <c r="AP20" s="13">
        <v>49539.03</v>
      </c>
      <c r="AQ20" s="11">
        <v>480</v>
      </c>
      <c r="AR20" s="12">
        <v>0.009</v>
      </c>
      <c r="AS20" s="12">
        <v>-0.0982</v>
      </c>
      <c r="AT20" s="11">
        <v>1329</v>
      </c>
      <c r="AU20" s="13">
        <v>47370.31</v>
      </c>
      <c r="AV20" s="11">
        <v>399</v>
      </c>
      <c r="AW20" s="11">
        <v>1589</v>
      </c>
      <c r="AX20" s="13">
        <v>65691.42</v>
      </c>
      <c r="AY20" s="11">
        <v>458</v>
      </c>
      <c r="AZ20" s="12">
        <v>-0.1636</v>
      </c>
      <c r="BA20" s="12">
        <v>-0.2789</v>
      </c>
      <c r="BB20" s="11">
        <v>540</v>
      </c>
      <c r="BC20" s="13">
        <v>24050.94</v>
      </c>
      <c r="BD20" s="11">
        <v>573</v>
      </c>
      <c r="BE20" s="11">
        <v>546</v>
      </c>
      <c r="BF20" s="13">
        <v>25262.25</v>
      </c>
      <c r="BG20" s="11">
        <v>490</v>
      </c>
      <c r="BH20" s="12">
        <v>-0.011</v>
      </c>
      <c r="BI20" s="12">
        <v>-0.0479</v>
      </c>
      <c r="BJ20" s="11">
        <v>1466</v>
      </c>
      <c r="BK20" s="13">
        <v>65867.36</v>
      </c>
      <c r="BL20" s="11">
        <v>536</v>
      </c>
      <c r="BM20" s="11">
        <v>1500</v>
      </c>
      <c r="BN20" s="13">
        <v>73761.14</v>
      </c>
      <c r="BO20" s="11">
        <v>464</v>
      </c>
      <c r="BP20" s="12">
        <v>-0.0227</v>
      </c>
      <c r="BQ20" s="12">
        <v>-0.107</v>
      </c>
      <c r="BR20" s="11">
        <v>148</v>
      </c>
      <c r="BS20" s="13">
        <v>7882.03</v>
      </c>
      <c r="BT20" s="11">
        <v>561</v>
      </c>
      <c r="BU20" s="11">
        <v>943</v>
      </c>
      <c r="BV20" s="13">
        <v>43941.11</v>
      </c>
      <c r="BW20" s="11">
        <v>484</v>
      </c>
      <c r="BX20" s="12">
        <v>-0.8431</v>
      </c>
      <c r="BY20" s="12">
        <v>-0.8206</v>
      </c>
      <c r="BZ20" s="11">
        <v>428</v>
      </c>
      <c r="CA20" s="13">
        <v>16399.34</v>
      </c>
      <c r="CB20" s="11">
        <v>517</v>
      </c>
      <c r="CC20" s="11">
        <v>799</v>
      </c>
      <c r="CD20" s="13">
        <v>31214.08</v>
      </c>
      <c r="CE20" s="11">
        <v>450</v>
      </c>
      <c r="CF20" s="12">
        <v>-0.4643</v>
      </c>
      <c r="CG20" s="12">
        <v>-0.4746</v>
      </c>
      <c r="CH20" s="11">
        <v>161</v>
      </c>
      <c r="CI20" s="13">
        <v>7756.93</v>
      </c>
      <c r="CJ20" s="11">
        <v>540</v>
      </c>
      <c r="CK20" s="11"/>
      <c r="CL20" s="13"/>
      <c r="CM20" s="11"/>
      <c r="CN20" s="12"/>
      <c r="CO20" s="12"/>
      <c r="CP20" s="11">
        <v>89</v>
      </c>
      <c r="CQ20" s="13">
        <v>3494.24</v>
      </c>
      <c r="CR20" s="11">
        <v>523</v>
      </c>
      <c r="CS20" s="11">
        <v>123</v>
      </c>
      <c r="CT20" s="13">
        <v>5938.56</v>
      </c>
      <c r="CU20" s="11">
        <v>380</v>
      </c>
      <c r="CV20" s="12">
        <v>-0.2764</v>
      </c>
      <c r="CW20" s="12">
        <v>-0.4116</v>
      </c>
      <c r="CX20" s="11">
        <v>5</v>
      </c>
      <c r="CY20" s="13">
        <v>195.6</v>
      </c>
      <c r="CZ20" s="11">
        <v>35</v>
      </c>
      <c r="DA20" s="11">
        <v>1</v>
      </c>
      <c r="DB20" s="13">
        <v>72.98</v>
      </c>
      <c r="DC20" s="11">
        <v>8</v>
      </c>
      <c r="DD20" s="12">
        <v>4</v>
      </c>
      <c r="DE20" s="12">
        <v>1.6802</v>
      </c>
      <c r="DF20" s="11">
        <v>171</v>
      </c>
      <c r="DG20" s="13">
        <v>9486.59</v>
      </c>
      <c r="DH20" s="11">
        <v>620</v>
      </c>
      <c r="DI20" s="11">
        <v>629</v>
      </c>
      <c r="DJ20" s="13">
        <v>25485.52</v>
      </c>
      <c r="DK20" s="11">
        <v>592</v>
      </c>
      <c r="DL20" s="12">
        <v>-0.7281</v>
      </c>
      <c r="DM20" s="12">
        <v>-0.6278</v>
      </c>
      <c r="DN20" s="11"/>
      <c r="DO20" s="13"/>
      <c r="DP20" s="11"/>
      <c r="DQ20" s="11"/>
      <c r="DR20" s="13"/>
      <c r="DS20" s="11"/>
      <c r="DT20" s="12"/>
      <c r="DU20" s="12"/>
      <c r="DV20" s="11">
        <v>8</v>
      </c>
      <c r="DW20" s="13">
        <v>385.98</v>
      </c>
      <c r="DX20" s="11">
        <v>308</v>
      </c>
      <c r="DY20" s="11">
        <v>7</v>
      </c>
      <c r="DZ20" s="13">
        <v>254.49</v>
      </c>
      <c r="EA20" s="11">
        <v>336</v>
      </c>
      <c r="EB20" s="12">
        <v>0.1429</v>
      </c>
      <c r="EC20" s="12">
        <v>0.5167</v>
      </c>
      <c r="ED20" s="11">
        <v>85</v>
      </c>
      <c r="EE20" s="13">
        <v>3788.05</v>
      </c>
      <c r="EF20" s="11">
        <v>397</v>
      </c>
      <c r="EG20" s="11">
        <v>89</v>
      </c>
      <c r="EH20" s="13">
        <v>4079.17</v>
      </c>
      <c r="EI20" s="11">
        <v>345</v>
      </c>
      <c r="EJ20" s="12">
        <v>-0.0449</v>
      </c>
      <c r="EK20" s="12">
        <v>-0.0714</v>
      </c>
      <c r="EL20" s="11">
        <v>93</v>
      </c>
      <c r="EM20" s="13">
        <v>4016.95</v>
      </c>
      <c r="EN20" s="11">
        <v>66</v>
      </c>
      <c r="EO20" s="11">
        <v>244</v>
      </c>
      <c r="EP20" s="13">
        <v>10851.11</v>
      </c>
      <c r="EQ20" s="11">
        <v>75</v>
      </c>
      <c r="ER20" s="12">
        <v>-0.6189</v>
      </c>
      <c r="ES20" s="12">
        <v>-0.6298</v>
      </c>
      <c r="ET20" s="11"/>
      <c r="EU20" s="13"/>
      <c r="EV20" s="11"/>
      <c r="EW20" s="11"/>
      <c r="EX20" s="13"/>
      <c r="EY20" s="11"/>
      <c r="EZ20" s="12"/>
      <c r="FA20" s="12"/>
      <c r="FB20" s="11">
        <v>38</v>
      </c>
      <c r="FC20" s="13">
        <v>1421.77</v>
      </c>
      <c r="FD20" s="11">
        <v>74</v>
      </c>
      <c r="FE20" s="11">
        <v>164</v>
      </c>
      <c r="FF20" s="13">
        <v>5690.91</v>
      </c>
      <c r="FG20" s="11">
        <v>130</v>
      </c>
      <c r="FH20" s="12">
        <v>-0.7683</v>
      </c>
      <c r="FI20" s="12">
        <v>-0.7502</v>
      </c>
      <c r="FJ20" s="11">
        <v>19</v>
      </c>
      <c r="FK20" s="13">
        <v>1033.71</v>
      </c>
      <c r="FL20" s="11">
        <v>104</v>
      </c>
      <c r="FM20" s="11">
        <v>10</v>
      </c>
      <c r="FN20" s="13">
        <v>530.3</v>
      </c>
      <c r="FO20" s="11">
        <v>114</v>
      </c>
      <c r="FP20" s="12">
        <v>0.9</v>
      </c>
      <c r="FQ20" s="12">
        <v>0.9493</v>
      </c>
      <c r="FR20" s="11">
        <v>3</v>
      </c>
      <c r="FS20" s="13">
        <v>195.8</v>
      </c>
      <c r="FT20" s="11">
        <v>21</v>
      </c>
      <c r="FU20" s="11">
        <v>8</v>
      </c>
      <c r="FV20" s="13">
        <v>510.46</v>
      </c>
      <c r="FW20" s="11">
        <v>8</v>
      </c>
      <c r="FX20" s="12">
        <v>-0.625</v>
      </c>
      <c r="FY20" s="12">
        <v>-0.6164</v>
      </c>
      <c r="FZ20" s="11">
        <v>11</v>
      </c>
      <c r="GA20" s="13">
        <v>531.68</v>
      </c>
      <c r="GB20" s="11">
        <v>245</v>
      </c>
      <c r="GC20" s="11">
        <v>19</v>
      </c>
      <c r="GD20" s="13">
        <v>1226.87</v>
      </c>
      <c r="GE20" s="11">
        <v>58</v>
      </c>
      <c r="GF20" s="12">
        <v>-0.4211</v>
      </c>
      <c r="GG20" s="12">
        <v>-0.5666</v>
      </c>
      <c r="GH20" s="11"/>
      <c r="GI20" s="13"/>
      <c r="GJ20" s="11">
        <v>334</v>
      </c>
      <c r="GK20" s="11"/>
      <c r="GL20" s="13"/>
      <c r="GM20" s="11">
        <v>279</v>
      </c>
      <c r="GN20" s="12"/>
      <c r="GO20" s="12"/>
      <c r="GP20" s="11">
        <v>14</v>
      </c>
      <c r="GQ20" s="13">
        <v>601.72</v>
      </c>
      <c r="GR20" s="11">
        <v>71</v>
      </c>
      <c r="GS20" s="11">
        <v>8</v>
      </c>
      <c r="GT20" s="13">
        <v>344.92</v>
      </c>
      <c r="GU20" s="11">
        <v>60</v>
      </c>
      <c r="GV20" s="12">
        <v>0.75</v>
      </c>
      <c r="GW20" s="12">
        <v>0.7445</v>
      </c>
      <c r="GX20" s="11">
        <v>25</v>
      </c>
      <c r="GY20" s="13">
        <v>1137.63</v>
      </c>
      <c r="GZ20" s="11">
        <v>101</v>
      </c>
      <c r="HA20" s="11">
        <v>16</v>
      </c>
      <c r="HB20" s="13">
        <v>643.77</v>
      </c>
      <c r="HC20" s="11">
        <v>32</v>
      </c>
      <c r="HD20" s="12">
        <v>0.5625</v>
      </c>
      <c r="HE20" s="12">
        <v>0.7671</v>
      </c>
      <c r="HF20" s="11"/>
      <c r="HG20" s="13"/>
      <c r="HH20" s="11"/>
      <c r="HI20" s="11"/>
      <c r="HJ20" s="13"/>
      <c r="HK20" s="11"/>
      <c r="HL20" s="12"/>
      <c r="HM20" s="12"/>
      <c r="HN20" s="11">
        <v>5</v>
      </c>
      <c r="HO20" s="13">
        <v>203.05</v>
      </c>
      <c r="HP20" s="11">
        <v>127</v>
      </c>
      <c r="HQ20" s="11"/>
      <c r="HR20" s="13"/>
      <c r="HS20" s="11"/>
      <c r="HT20" s="12"/>
      <c r="HU20" s="12"/>
      <c r="HV20" s="11">
        <v>3</v>
      </c>
      <c r="HW20" s="13">
        <v>122.75</v>
      </c>
      <c r="HX20" s="11">
        <v>221</v>
      </c>
      <c r="HY20" s="11">
        <v>10</v>
      </c>
      <c r="HZ20" s="13">
        <v>513.57</v>
      </c>
      <c r="IA20" s="11">
        <v>225</v>
      </c>
      <c r="IB20" s="12">
        <v>-0.7</v>
      </c>
      <c r="IC20" s="12">
        <v>-0.761</v>
      </c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1</v>
      </c>
      <c r="IU20" s="13">
        <v>66.41</v>
      </c>
      <c r="IV20" s="11">
        <v>60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>
        <v>119</v>
      </c>
      <c r="JV20" s="13">
        <v>4701.82</v>
      </c>
      <c r="JW20" s="11">
        <v>479</v>
      </c>
      <c r="JX20" s="12"/>
      <c r="JY20" s="12"/>
      <c r="JZ20" s="11"/>
      <c r="KA20" s="13"/>
      <c r="KB20" s="11"/>
      <c r="KC20" s="11">
        <v>10</v>
      </c>
      <c r="KD20" s="13">
        <v>569.65</v>
      </c>
      <c r="KE20" s="11">
        <v>143</v>
      </c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>
        <v>279</v>
      </c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</row>
    <row r="21">
      <c r="A21" s="19" t="s">
        <v>85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207084</v>
      </c>
      <c r="K21" s="17">
        <v>8770288.03</v>
      </c>
      <c r="L21" s="15">
        <v>8569</v>
      </c>
      <c r="M21" s="18">
        <v>1023.49</v>
      </c>
      <c r="N21" s="15">
        <v>162866</v>
      </c>
      <c r="O21" s="17">
        <v>7911118.45</v>
      </c>
      <c r="P21" s="15">
        <v>8453</v>
      </c>
      <c r="Q21" s="18">
        <v>935.89</v>
      </c>
      <c r="R21" s="16">
        <v>0.2715</v>
      </c>
      <c r="S21" s="16">
        <v>0.1086</v>
      </c>
      <c r="T21" s="16">
        <v>0.0137</v>
      </c>
      <c r="U21" s="16">
        <v>0.0936</v>
      </c>
      <c r="V21" s="15">
        <v>63615</v>
      </c>
      <c r="W21" s="17">
        <v>2101917.46</v>
      </c>
      <c r="X21" s="15">
        <v>6211</v>
      </c>
      <c r="Y21" s="15">
        <v>44743</v>
      </c>
      <c r="Z21" s="17">
        <v>1866032.23</v>
      </c>
      <c r="AA21" s="15">
        <v>5579</v>
      </c>
      <c r="AB21" s="16">
        <v>0.4218</v>
      </c>
      <c r="AC21" s="16">
        <v>0.1264</v>
      </c>
      <c r="AD21" s="15">
        <v>30222</v>
      </c>
      <c r="AE21" s="17">
        <v>1798691.52</v>
      </c>
      <c r="AF21" s="15">
        <v>6979</v>
      </c>
      <c r="AG21" s="15">
        <v>16673</v>
      </c>
      <c r="AH21" s="17">
        <v>1214809.9</v>
      </c>
      <c r="AI21" s="15">
        <v>6875</v>
      </c>
      <c r="AJ21" s="16">
        <v>0.8126</v>
      </c>
      <c r="AK21" s="16">
        <v>0.4806</v>
      </c>
      <c r="AL21" s="15">
        <v>28028</v>
      </c>
      <c r="AM21" s="17">
        <v>935308.79</v>
      </c>
      <c r="AN21" s="15">
        <v>6802</v>
      </c>
      <c r="AO21" s="15">
        <v>23192</v>
      </c>
      <c r="AP21" s="17">
        <v>883134.75</v>
      </c>
      <c r="AQ21" s="15">
        <v>6648</v>
      </c>
      <c r="AR21" s="16">
        <v>0.2085</v>
      </c>
      <c r="AS21" s="16">
        <v>0.0591</v>
      </c>
      <c r="AT21" s="15">
        <v>22807</v>
      </c>
      <c r="AU21" s="17">
        <v>908189.87</v>
      </c>
      <c r="AV21" s="15">
        <v>6002</v>
      </c>
      <c r="AW21" s="15">
        <v>21859</v>
      </c>
      <c r="AX21" s="17">
        <v>841512.11</v>
      </c>
      <c r="AY21" s="15">
        <v>6664</v>
      </c>
      <c r="AZ21" s="16">
        <v>0.0434</v>
      </c>
      <c r="BA21" s="16">
        <v>0.0792</v>
      </c>
      <c r="BB21" s="15">
        <v>10344</v>
      </c>
      <c r="BC21" s="17">
        <v>717130.68</v>
      </c>
      <c r="BD21" s="15">
        <v>6913</v>
      </c>
      <c r="BE21" s="15">
        <v>7206</v>
      </c>
      <c r="BF21" s="17">
        <v>605009.56</v>
      </c>
      <c r="BG21" s="15">
        <v>6513</v>
      </c>
      <c r="BH21" s="16">
        <v>0.4355</v>
      </c>
      <c r="BI21" s="16">
        <v>0.1853</v>
      </c>
      <c r="BJ21" s="15">
        <v>17031</v>
      </c>
      <c r="BK21" s="17">
        <v>607256.95</v>
      </c>
      <c r="BL21" s="15">
        <v>5799</v>
      </c>
      <c r="BM21" s="15">
        <v>14238</v>
      </c>
      <c r="BN21" s="17">
        <v>588532.82</v>
      </c>
      <c r="BO21" s="15">
        <v>5415</v>
      </c>
      <c r="BP21" s="16">
        <v>0.1962</v>
      </c>
      <c r="BQ21" s="16">
        <v>0.0318</v>
      </c>
      <c r="BR21" s="15">
        <v>5484</v>
      </c>
      <c r="BS21" s="17">
        <v>475428.41</v>
      </c>
      <c r="BT21" s="15">
        <v>6851</v>
      </c>
      <c r="BU21" s="15">
        <v>7719</v>
      </c>
      <c r="BV21" s="17">
        <v>642695.72</v>
      </c>
      <c r="BW21" s="15">
        <v>6868</v>
      </c>
      <c r="BX21" s="16">
        <v>-0.2895</v>
      </c>
      <c r="BY21" s="16">
        <v>-0.2603</v>
      </c>
      <c r="BZ21" s="15">
        <v>10979</v>
      </c>
      <c r="CA21" s="17">
        <v>389037.71</v>
      </c>
      <c r="CB21" s="15">
        <v>5693</v>
      </c>
      <c r="CC21" s="15">
        <v>10923</v>
      </c>
      <c r="CD21" s="17">
        <v>410561.75</v>
      </c>
      <c r="CE21" s="15">
        <v>5563</v>
      </c>
      <c r="CF21" s="16">
        <v>0.0051</v>
      </c>
      <c r="CG21" s="16">
        <v>-0.0524</v>
      </c>
      <c r="CH21" s="15">
        <v>5912</v>
      </c>
      <c r="CI21" s="17">
        <v>211976.12</v>
      </c>
      <c r="CJ21" s="15">
        <v>5923</v>
      </c>
      <c r="CK21" s="15"/>
      <c r="CL21" s="17"/>
      <c r="CM21" s="15"/>
      <c r="CN21" s="16"/>
      <c r="CO21" s="16"/>
      <c r="CP21" s="15">
        <v>1888</v>
      </c>
      <c r="CQ21" s="17">
        <v>79151.11</v>
      </c>
      <c r="CR21" s="15">
        <v>5410</v>
      </c>
      <c r="CS21" s="15">
        <v>2912</v>
      </c>
      <c r="CT21" s="17">
        <v>135112.79</v>
      </c>
      <c r="CU21" s="15">
        <v>4943</v>
      </c>
      <c r="CV21" s="16">
        <v>-0.3516</v>
      </c>
      <c r="CW21" s="16">
        <v>-0.4142</v>
      </c>
      <c r="CX21" s="15">
        <v>968</v>
      </c>
      <c r="CY21" s="17">
        <v>74956.68</v>
      </c>
      <c r="CZ21" s="15">
        <v>883</v>
      </c>
      <c r="DA21" s="15">
        <v>863</v>
      </c>
      <c r="DB21" s="17">
        <v>80567.02</v>
      </c>
      <c r="DC21" s="15">
        <v>708</v>
      </c>
      <c r="DD21" s="16">
        <v>0.1217</v>
      </c>
      <c r="DE21" s="16">
        <v>-0.0696</v>
      </c>
      <c r="DF21" s="15">
        <v>1310</v>
      </c>
      <c r="DG21" s="17">
        <v>68965.36</v>
      </c>
      <c r="DH21" s="15">
        <v>7333</v>
      </c>
      <c r="DI21" s="15">
        <v>1446</v>
      </c>
      <c r="DJ21" s="17">
        <v>65929.5</v>
      </c>
      <c r="DK21" s="15">
        <v>7256</v>
      </c>
      <c r="DL21" s="16">
        <v>-0.0941</v>
      </c>
      <c r="DM21" s="16">
        <v>0.046</v>
      </c>
      <c r="DN21" s="15">
        <v>1872</v>
      </c>
      <c r="DO21" s="17">
        <v>61072.85</v>
      </c>
      <c r="DP21" s="15"/>
      <c r="DQ21" s="15">
        <v>1950</v>
      </c>
      <c r="DR21" s="17">
        <v>94489.44</v>
      </c>
      <c r="DS21" s="15"/>
      <c r="DT21" s="16">
        <v>-0.04</v>
      </c>
      <c r="DU21" s="16">
        <v>-0.3537</v>
      </c>
      <c r="DV21" s="15">
        <v>706</v>
      </c>
      <c r="DW21" s="17">
        <v>57793.94</v>
      </c>
      <c r="DX21" s="15">
        <v>2593</v>
      </c>
      <c r="DY21" s="15">
        <v>906</v>
      </c>
      <c r="DZ21" s="17">
        <v>103158.12</v>
      </c>
      <c r="EA21" s="15">
        <v>2845</v>
      </c>
      <c r="EB21" s="16">
        <v>-0.2208</v>
      </c>
      <c r="EC21" s="16">
        <v>-0.4398</v>
      </c>
      <c r="ED21" s="15">
        <v>1099</v>
      </c>
      <c r="EE21" s="17">
        <v>44464.72</v>
      </c>
      <c r="EF21" s="15">
        <v>2536</v>
      </c>
      <c r="EG21" s="15">
        <v>906</v>
      </c>
      <c r="EH21" s="17">
        <v>35384.76</v>
      </c>
      <c r="EI21" s="15">
        <v>1823</v>
      </c>
      <c r="EJ21" s="16">
        <v>0.213</v>
      </c>
      <c r="EK21" s="16">
        <v>0.2566</v>
      </c>
      <c r="EL21" s="15">
        <v>1030</v>
      </c>
      <c r="EM21" s="17">
        <v>39249.85</v>
      </c>
      <c r="EN21" s="15">
        <v>1598</v>
      </c>
      <c r="EO21" s="15">
        <v>1773</v>
      </c>
      <c r="EP21" s="17">
        <v>74500.53</v>
      </c>
      <c r="EQ21" s="15">
        <v>1108</v>
      </c>
      <c r="ER21" s="16">
        <v>-0.4191</v>
      </c>
      <c r="ES21" s="16">
        <v>-0.4732</v>
      </c>
      <c r="ET21" s="15">
        <v>244</v>
      </c>
      <c r="EU21" s="17">
        <v>36508.31</v>
      </c>
      <c r="EV21" s="15">
        <v>866</v>
      </c>
      <c r="EW21" s="15">
        <v>117</v>
      </c>
      <c r="EX21" s="17">
        <v>19884.98</v>
      </c>
      <c r="EY21" s="15">
        <v>748</v>
      </c>
      <c r="EZ21" s="16">
        <v>1.0855</v>
      </c>
      <c r="FA21" s="16">
        <v>0.836</v>
      </c>
      <c r="FB21" s="15">
        <v>1082</v>
      </c>
      <c r="FC21" s="17">
        <v>31896.2</v>
      </c>
      <c r="FD21" s="15">
        <v>2011</v>
      </c>
      <c r="FE21" s="15">
        <v>1466</v>
      </c>
      <c r="FF21" s="17">
        <v>49364.64</v>
      </c>
      <c r="FG21" s="15">
        <v>2174</v>
      </c>
      <c r="FH21" s="16">
        <v>-0.2619</v>
      </c>
      <c r="FI21" s="16">
        <v>-0.3539</v>
      </c>
      <c r="FJ21" s="15">
        <v>359</v>
      </c>
      <c r="FK21" s="17">
        <v>28438.92</v>
      </c>
      <c r="FL21" s="15">
        <v>1084</v>
      </c>
      <c r="FM21" s="15">
        <v>189</v>
      </c>
      <c r="FN21" s="17">
        <v>17898.63</v>
      </c>
      <c r="FO21" s="15">
        <v>901</v>
      </c>
      <c r="FP21" s="16">
        <v>0.8995</v>
      </c>
      <c r="FQ21" s="16">
        <v>0.5889</v>
      </c>
      <c r="FR21" s="15">
        <v>673</v>
      </c>
      <c r="FS21" s="17">
        <v>27287.41</v>
      </c>
      <c r="FT21" s="15">
        <v>1027</v>
      </c>
      <c r="FU21" s="15">
        <v>548</v>
      </c>
      <c r="FV21" s="17">
        <v>23305.28</v>
      </c>
      <c r="FW21" s="15">
        <v>921</v>
      </c>
      <c r="FX21" s="16">
        <v>0.2281</v>
      </c>
      <c r="FY21" s="16">
        <v>0.1709</v>
      </c>
      <c r="FZ21" s="15">
        <v>211</v>
      </c>
      <c r="GA21" s="17">
        <v>18941.81</v>
      </c>
      <c r="GB21" s="15">
        <v>1277</v>
      </c>
      <c r="GC21" s="15">
        <v>292</v>
      </c>
      <c r="GD21" s="17">
        <v>32544.42</v>
      </c>
      <c r="GE21" s="15">
        <v>1039</v>
      </c>
      <c r="GF21" s="16">
        <v>-0.2774</v>
      </c>
      <c r="GG21" s="16">
        <v>-0.418</v>
      </c>
      <c r="GH21" s="15">
        <v>124</v>
      </c>
      <c r="GI21" s="17">
        <v>12363.1</v>
      </c>
      <c r="GJ21" s="15">
        <v>5374</v>
      </c>
      <c r="GK21" s="15">
        <v>143</v>
      </c>
      <c r="GL21" s="17">
        <v>19842.66</v>
      </c>
      <c r="GM21" s="15">
        <v>4587</v>
      </c>
      <c r="GN21" s="16">
        <v>-0.1329</v>
      </c>
      <c r="GO21" s="16">
        <v>-0.3769</v>
      </c>
      <c r="GP21" s="15">
        <v>277</v>
      </c>
      <c r="GQ21" s="17">
        <v>11303.72</v>
      </c>
      <c r="GR21" s="15">
        <v>1190</v>
      </c>
      <c r="GS21" s="15">
        <v>311</v>
      </c>
      <c r="GT21" s="17">
        <v>12983.85</v>
      </c>
      <c r="GU21" s="15">
        <v>1232</v>
      </c>
      <c r="GV21" s="16">
        <v>-0.1093</v>
      </c>
      <c r="GW21" s="16">
        <v>-0.1294</v>
      </c>
      <c r="GX21" s="15">
        <v>233</v>
      </c>
      <c r="GY21" s="17">
        <v>9501.13</v>
      </c>
      <c r="GZ21" s="15">
        <v>846</v>
      </c>
      <c r="HA21" s="15">
        <v>199</v>
      </c>
      <c r="HB21" s="17">
        <v>8373.2</v>
      </c>
      <c r="HC21" s="15">
        <v>732</v>
      </c>
      <c r="HD21" s="16">
        <v>0.1709</v>
      </c>
      <c r="HE21" s="16">
        <v>0.1347</v>
      </c>
      <c r="HF21" s="15">
        <v>185</v>
      </c>
      <c r="HG21" s="17">
        <v>6552.13</v>
      </c>
      <c r="HH21" s="15">
        <v>255</v>
      </c>
      <c r="HI21" s="15">
        <v>92</v>
      </c>
      <c r="HJ21" s="17">
        <v>3637.74</v>
      </c>
      <c r="HK21" s="15">
        <v>239</v>
      </c>
      <c r="HL21" s="16">
        <v>1.0109</v>
      </c>
      <c r="HM21" s="16">
        <v>0.8012</v>
      </c>
      <c r="HN21" s="15">
        <v>112</v>
      </c>
      <c r="HO21" s="17">
        <v>4826.33</v>
      </c>
      <c r="HP21" s="15">
        <v>905</v>
      </c>
      <c r="HQ21" s="15"/>
      <c r="HR21" s="17"/>
      <c r="HS21" s="15"/>
      <c r="HT21" s="16"/>
      <c r="HU21" s="16"/>
      <c r="HV21" s="15">
        <v>117</v>
      </c>
      <c r="HW21" s="17">
        <v>4540.61</v>
      </c>
      <c r="HX21" s="15">
        <v>2162</v>
      </c>
      <c r="HY21" s="15">
        <v>177</v>
      </c>
      <c r="HZ21" s="17">
        <v>6967.44</v>
      </c>
      <c r="IA21" s="15">
        <v>2250</v>
      </c>
      <c r="IB21" s="16">
        <v>-0.339</v>
      </c>
      <c r="IC21" s="16">
        <v>-0.3483</v>
      </c>
      <c r="ID21" s="15">
        <v>142</v>
      </c>
      <c r="IE21" s="17">
        <v>3719.52</v>
      </c>
      <c r="IF21" s="15">
        <v>21</v>
      </c>
      <c r="IG21" s="15"/>
      <c r="IH21" s="17"/>
      <c r="II21" s="15"/>
      <c r="IJ21" s="16"/>
      <c r="IK21" s="16"/>
      <c r="IL21" s="15">
        <v>19</v>
      </c>
      <c r="IM21" s="17">
        <v>3097.31</v>
      </c>
      <c r="IN21" s="15">
        <v>168</v>
      </c>
      <c r="IO21" s="15">
        <v>23</v>
      </c>
      <c r="IP21" s="17">
        <v>631.61</v>
      </c>
      <c r="IQ21" s="15">
        <v>167</v>
      </c>
      <c r="IR21" s="16">
        <v>-0.1739</v>
      </c>
      <c r="IS21" s="16">
        <v>3.9038</v>
      </c>
      <c r="IT21" s="15">
        <v>7</v>
      </c>
      <c r="IU21" s="17">
        <v>379.02</v>
      </c>
      <c r="IV21" s="15">
        <v>131</v>
      </c>
      <c r="IW21" s="15"/>
      <c r="IX21" s="17"/>
      <c r="IY21" s="15"/>
      <c r="IZ21" s="16"/>
      <c r="JA21" s="16"/>
      <c r="JB21" s="15">
        <v>4</v>
      </c>
      <c r="JC21" s="17">
        <v>340.49</v>
      </c>
      <c r="JD21" s="15">
        <v>100</v>
      </c>
      <c r="JE21" s="15">
        <v>4</v>
      </c>
      <c r="JF21" s="17">
        <v>300.84</v>
      </c>
      <c r="JG21" s="15">
        <v>80</v>
      </c>
      <c r="JH21" s="16"/>
      <c r="JI21" s="16">
        <v>0.1318</v>
      </c>
      <c r="JJ21" s="15"/>
      <c r="JK21" s="17"/>
      <c r="JL21" s="15"/>
      <c r="JM21" s="15">
        <v>1247</v>
      </c>
      <c r="JN21" s="17">
        <v>37163.02</v>
      </c>
      <c r="JO21" s="15"/>
      <c r="JP21" s="16">
        <v>-1</v>
      </c>
      <c r="JQ21" s="16">
        <v>-1</v>
      </c>
      <c r="JR21" s="15"/>
      <c r="JS21" s="17"/>
      <c r="JT21" s="15"/>
      <c r="JU21" s="15">
        <v>611</v>
      </c>
      <c r="JV21" s="17">
        <v>26357.86</v>
      </c>
      <c r="JW21" s="15">
        <v>6251</v>
      </c>
      <c r="JX21" s="16">
        <v>-1</v>
      </c>
      <c r="JY21" s="16">
        <v>-1</v>
      </c>
      <c r="JZ21" s="15"/>
      <c r="KA21" s="17"/>
      <c r="KB21" s="15"/>
      <c r="KC21" s="15">
        <v>138</v>
      </c>
      <c r="KD21" s="17">
        <v>10431.28</v>
      </c>
      <c r="KE21" s="15">
        <v>1519</v>
      </c>
      <c r="KF21" s="16">
        <v>-1</v>
      </c>
      <c r="KG21" s="16">
        <v>-1</v>
      </c>
      <c r="KH21" s="15"/>
      <c r="KI21" s="17"/>
      <c r="KJ21" s="15"/>
      <c r="KK21" s="15"/>
      <c r="KL21" s="17"/>
      <c r="KM21" s="15"/>
      <c r="KN21" s="16"/>
      <c r="KO21" s="16"/>
      <c r="KP21" s="15"/>
      <c r="KQ21" s="17"/>
      <c r="KR21" s="15">
        <v>2713</v>
      </c>
      <c r="KS21" s="15"/>
      <c r="KT21" s="17"/>
      <c r="KU21" s="15">
        <v>1181</v>
      </c>
      <c r="KV21" s="16"/>
      <c r="KW21" s="16"/>
      <c r="KX21" s="15"/>
      <c r="KY21" s="17"/>
      <c r="KZ21" s="15">
        <v>4</v>
      </c>
      <c r="LA21" s="15"/>
      <c r="LB21" s="17"/>
      <c r="LC21" s="15"/>
      <c r="LD21" s="16"/>
      <c r="LE21" s="16"/>
      <c r="LF21" s="15"/>
      <c r="LG21" s="17"/>
      <c r="LH21" s="15"/>
      <c r="LI21" s="15"/>
      <c r="LJ21" s="17"/>
      <c r="LK21" s="15"/>
      <c r="LL21" s="16"/>
      <c r="LM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