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<sst xmlns="http://schemas.openxmlformats.org/spreadsheetml/2006/main" count="86" uniqueCount="86">
  <si>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</si>
  <si>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</si>
  <si>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</si>
  <si>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</si>
  <si>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</si>
  <si>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</si>
  <si>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</si>
  <si>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05/08/2024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</si>
  <si>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</si>
  <si>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</si>
  <si>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</si>
  <si>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</si>
  <si>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</si>
  <si>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</si>
  <si>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</si>
  <si>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</si>
  <si>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TGTDVS</t>
  </si>
  <si>
    <t>KOHLDSN</t>
  </si>
  <si>
    <t>JCPENNEY01</t>
  </si>
  <si>
    <t>NRTPORT</t>
  </si>
  <si>
    <t>DESINC</t>
  </si>
  <si>
    <t>ASHFURNDS</t>
  </si>
  <si>
    <t>BLK01</t>
  </si>
  <si>
    <t>KIRKLANDDS</t>
  </si>
  <si>
    <t>COSTCO01</t>
  </si>
  <si>
    <t>FINGERHUTDS</t>
  </si>
  <si>
    <t>HDDS</t>
  </si>
  <si>
    <t>LAMPDS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</si>
  <si>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</si>
  <si>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</si>
  <si>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</si>
  <si>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</si>
  <si>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</si>
  <si>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</si>
  <si>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</si>
  <si>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</si>
  <si>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</si>
  <si>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DLCROSCILL</t>
  </si>
  <si>
    <t>CHEWYDS</t>
  </si>
  <si>
    <t>WM.COM</t>
  </si>
  <si>
    <t>AAFESDS</t>
  </si>
  <si>
    <t>LOWESDS</t>
  </si>
  <si>
    <t>BLOOM02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</si>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</sst>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1107544</v>
      </c>
      <c r="C5" s="11">
        <f>=ROUNDDOWN(31.0449468122381,0)</f>
      </c>
      <c r="D5" s="11">
        <v>926951</v>
      </c>
      <c r="E5" s="12">
        <v>0.8047</v>
      </c>
      <c r="F5" s="11"/>
      <c r="G5" s="11">
        <f>=ROUNDDOWN({0},0)</f>
      </c>
      <c r="H5" s="11">
        <v>150</v>
      </c>
      <c r="I5" s="12"/>
      <c r="J5" s="11">
        <v>105889</v>
      </c>
      <c r="K5" s="13">
        <v>5750947.25</v>
      </c>
      <c r="L5" s="11">
        <v>2104</v>
      </c>
      <c r="M5" s="14">
        <v>2733.34</v>
      </c>
      <c r="N5" s="11">
        <v>123933</v>
      </c>
      <c r="O5" s="13">
        <v>7542651.23</v>
      </c>
      <c r="P5" s="11">
        <v>2228</v>
      </c>
      <c r="Q5" s="14">
        <v>3385.39</v>
      </c>
      <c r="R5" s="12">
        <v>-0.1456</v>
      </c>
      <c r="S5" s="12">
        <v>-0.2375</v>
      </c>
      <c r="T5" s="12">
        <v>-0.0557</v>
      </c>
      <c r="U5" s="12">
        <v>-0.1926</v>
      </c>
      <c r="V5" s="11">
        <v>21781</v>
      </c>
      <c r="W5" s="13">
        <v>1322784.53</v>
      </c>
      <c r="X5" s="11">
        <v>1631</v>
      </c>
      <c r="Y5" s="11">
        <v>37697</v>
      </c>
      <c r="Z5" s="13">
        <v>2203479.85</v>
      </c>
      <c r="AA5" s="11">
        <v>1611</v>
      </c>
      <c r="AB5" s="12">
        <v>-0.4222</v>
      </c>
      <c r="AC5" s="12">
        <v>-0.3997</v>
      </c>
      <c r="AD5" s="11">
        <v>14686</v>
      </c>
      <c r="AE5" s="13">
        <v>1164880.37</v>
      </c>
      <c r="AF5" s="11">
        <v>1880</v>
      </c>
      <c r="AG5" s="11">
        <v>8108</v>
      </c>
      <c r="AH5" s="13">
        <v>637947.14</v>
      </c>
      <c r="AI5" s="11">
        <v>1931</v>
      </c>
      <c r="AJ5" s="12">
        <v>0.8113</v>
      </c>
      <c r="AK5" s="12">
        <v>0.826</v>
      </c>
      <c r="AL5" s="11">
        <v>10179</v>
      </c>
      <c r="AM5" s="13">
        <v>516040.56</v>
      </c>
      <c r="AN5" s="11">
        <v>1873</v>
      </c>
      <c r="AO5" s="11">
        <v>10743</v>
      </c>
      <c r="AP5" s="13">
        <v>635742.12</v>
      </c>
      <c r="AQ5" s="11">
        <v>1998</v>
      </c>
      <c r="AR5" s="12">
        <v>-0.0525</v>
      </c>
      <c r="AS5" s="12">
        <v>-0.1883</v>
      </c>
      <c r="AT5" s="11">
        <v>26931</v>
      </c>
      <c r="AU5" s="13">
        <v>944537.6</v>
      </c>
      <c r="AV5" s="11">
        <v>1683</v>
      </c>
      <c r="AW5" s="11">
        <v>12209</v>
      </c>
      <c r="AX5" s="13">
        <v>633860.98</v>
      </c>
      <c r="AY5" s="11">
        <v>1866</v>
      </c>
      <c r="AZ5" s="12">
        <v>1.2058</v>
      </c>
      <c r="BA5" s="12">
        <v>0.4901</v>
      </c>
      <c r="BB5" s="11">
        <v>5837</v>
      </c>
      <c r="BC5" s="13">
        <v>351390.24</v>
      </c>
      <c r="BD5" s="11">
        <v>1783</v>
      </c>
      <c r="BE5" s="11">
        <v>6678</v>
      </c>
      <c r="BF5" s="13">
        <v>508162.18</v>
      </c>
      <c r="BG5" s="11">
        <v>1998</v>
      </c>
      <c r="BH5" s="12">
        <v>-0.1259</v>
      </c>
      <c r="BI5" s="12">
        <v>-0.3085</v>
      </c>
      <c r="BJ5" s="11">
        <v>6218</v>
      </c>
      <c r="BK5" s="13">
        <v>367068.31</v>
      </c>
      <c r="BL5" s="11">
        <v>1580</v>
      </c>
      <c r="BM5" s="11">
        <v>8890</v>
      </c>
      <c r="BN5" s="13">
        <v>566410.53</v>
      </c>
      <c r="BO5" s="11">
        <v>1721</v>
      </c>
      <c r="BP5" s="12">
        <v>-0.3006</v>
      </c>
      <c r="BQ5" s="12">
        <v>-0.3519</v>
      </c>
      <c r="BR5" s="11">
        <v>8289</v>
      </c>
      <c r="BS5" s="13">
        <v>368595.52</v>
      </c>
      <c r="BT5" s="11">
        <v>1773</v>
      </c>
      <c r="BU5" s="11">
        <v>14279</v>
      </c>
      <c r="BV5" s="13">
        <v>863353.39</v>
      </c>
      <c r="BW5" s="11">
        <v>1922</v>
      </c>
      <c r="BX5" s="12">
        <v>-0.4195</v>
      </c>
      <c r="BY5" s="12">
        <v>-0.5731</v>
      </c>
      <c r="BZ5" s="11">
        <v>4988</v>
      </c>
      <c r="CA5" s="13">
        <v>285413.71</v>
      </c>
      <c r="CB5" s="11">
        <v>1728</v>
      </c>
      <c r="CC5" s="11">
        <v>8442</v>
      </c>
      <c r="CD5" s="13">
        <v>543078.96</v>
      </c>
      <c r="CE5" s="11">
        <v>1818</v>
      </c>
      <c r="CF5" s="12">
        <v>-0.4091</v>
      </c>
      <c r="CG5" s="12">
        <v>-0.4745</v>
      </c>
      <c r="CH5" s="11">
        <v>1324</v>
      </c>
      <c r="CI5" s="13">
        <v>81787.46</v>
      </c>
      <c r="CJ5" s="11">
        <v>1682</v>
      </c>
      <c r="CK5" s="11"/>
      <c r="CL5" s="13"/>
      <c r="CM5" s="11"/>
      <c r="CN5" s="12"/>
      <c r="CO5" s="12"/>
      <c r="CP5" s="11">
        <v>1364</v>
      </c>
      <c r="CQ5" s="13">
        <v>80065.9</v>
      </c>
      <c r="CR5" s="11">
        <v>1978</v>
      </c>
      <c r="CS5" s="11">
        <v>2116</v>
      </c>
      <c r="CT5" s="13">
        <v>95201.14</v>
      </c>
      <c r="CU5" s="11">
        <v>2058</v>
      </c>
      <c r="CV5" s="12">
        <v>-0.3554</v>
      </c>
      <c r="CW5" s="12">
        <v>-0.159</v>
      </c>
      <c r="CX5" s="11">
        <v>235</v>
      </c>
      <c r="CY5" s="13">
        <v>13409.58</v>
      </c>
      <c r="CZ5" s="11">
        <v>935</v>
      </c>
      <c r="DA5" s="11">
        <v>156</v>
      </c>
      <c r="DB5" s="13">
        <v>11309.59</v>
      </c>
      <c r="DC5" s="11">
        <v>564</v>
      </c>
      <c r="DD5" s="12">
        <v>0.5064</v>
      </c>
      <c r="DE5" s="12">
        <v>0.1857</v>
      </c>
      <c r="DF5" s="11">
        <v>1268</v>
      </c>
      <c r="DG5" s="13">
        <v>82202.48</v>
      </c>
      <c r="DH5" s="11">
        <v>1667</v>
      </c>
      <c r="DI5" s="11">
        <v>3160</v>
      </c>
      <c r="DJ5" s="13">
        <v>217195.99</v>
      </c>
      <c r="DK5" s="11">
        <v>1703</v>
      </c>
      <c r="DL5" s="12">
        <v>-0.5987</v>
      </c>
      <c r="DM5" s="12">
        <v>-0.6215</v>
      </c>
      <c r="DN5" s="11">
        <v>159</v>
      </c>
      <c r="DO5" s="13">
        <v>9943.91</v>
      </c>
      <c r="DP5" s="11">
        <v>131</v>
      </c>
      <c r="DQ5" s="11">
        <v>203</v>
      </c>
      <c r="DR5" s="13">
        <v>13344.16</v>
      </c>
      <c r="DS5" s="11">
        <v>113</v>
      </c>
      <c r="DT5" s="12">
        <v>-0.2167</v>
      </c>
      <c r="DU5" s="12">
        <v>-0.2548</v>
      </c>
      <c r="DV5" s="11"/>
      <c r="DW5" s="13"/>
      <c r="DX5" s="11"/>
      <c r="DY5" s="11"/>
      <c r="DZ5" s="13"/>
      <c r="EA5" s="11"/>
      <c r="EB5" s="12"/>
      <c r="EC5" s="12"/>
      <c r="ED5" s="11">
        <v>628</v>
      </c>
      <c r="EE5" s="13">
        <v>47623.52</v>
      </c>
      <c r="EF5" s="11">
        <v>287</v>
      </c>
      <c r="EG5" s="11">
        <v>1119</v>
      </c>
      <c r="EH5" s="13">
        <v>89289.77</v>
      </c>
      <c r="EI5" s="11">
        <v>960</v>
      </c>
      <c r="EJ5" s="12">
        <v>-0.4388</v>
      </c>
      <c r="EK5" s="12">
        <v>-0.4666</v>
      </c>
      <c r="EL5" s="11">
        <v>209</v>
      </c>
      <c r="EM5" s="13">
        <v>11827.07</v>
      </c>
      <c r="EN5" s="11">
        <v>281</v>
      </c>
      <c r="EO5" s="11">
        <v>367</v>
      </c>
      <c r="EP5" s="13">
        <v>24887.78</v>
      </c>
      <c r="EQ5" s="11">
        <v>167</v>
      </c>
      <c r="ER5" s="12">
        <v>-0.4305</v>
      </c>
      <c r="ES5" s="12">
        <v>-0.5248</v>
      </c>
      <c r="ET5" s="11">
        <v>3</v>
      </c>
      <c r="EU5" s="13">
        <v>228.95</v>
      </c>
      <c r="EV5" s="11">
        <v>191</v>
      </c>
      <c r="EW5" s="11">
        <v>10</v>
      </c>
      <c r="EX5" s="13">
        <v>751.64</v>
      </c>
      <c r="EY5" s="11">
        <v>201</v>
      </c>
      <c r="EZ5" s="12">
        <v>-0.7</v>
      </c>
      <c r="FA5" s="12">
        <v>-0.6954</v>
      </c>
      <c r="FB5" s="11">
        <v>646</v>
      </c>
      <c r="FC5" s="13">
        <v>31100.35</v>
      </c>
      <c r="FD5" s="11">
        <v>362</v>
      </c>
      <c r="FE5" s="11">
        <v>1299</v>
      </c>
      <c r="FF5" s="13">
        <v>64812.03</v>
      </c>
      <c r="FG5" s="11">
        <v>439</v>
      </c>
      <c r="FH5" s="12">
        <v>-0.5027</v>
      </c>
      <c r="FI5" s="12">
        <v>-0.5201</v>
      </c>
      <c r="FJ5" s="11">
        <v>106</v>
      </c>
      <c r="FK5" s="13">
        <v>7786.62</v>
      </c>
      <c r="FL5" s="11">
        <v>434</v>
      </c>
      <c r="FM5" s="11">
        <v>188</v>
      </c>
      <c r="FN5" s="13">
        <v>14323.15</v>
      </c>
      <c r="FO5" s="11">
        <v>466</v>
      </c>
      <c r="FP5" s="12">
        <v>-0.4362</v>
      </c>
      <c r="FQ5" s="12">
        <v>-0.4564</v>
      </c>
      <c r="FR5" s="11">
        <v>84</v>
      </c>
      <c r="FS5" s="13">
        <v>7564.72</v>
      </c>
      <c r="FT5" s="11">
        <v>297</v>
      </c>
      <c r="FU5" s="11">
        <v>65</v>
      </c>
      <c r="FV5" s="13">
        <v>5989.59</v>
      </c>
      <c r="FW5" s="11">
        <v>209</v>
      </c>
      <c r="FX5" s="12">
        <v>0.2923</v>
      </c>
      <c r="FY5" s="12">
        <v>0.263</v>
      </c>
      <c r="FZ5" s="11">
        <v>100</v>
      </c>
      <c r="GA5" s="13">
        <v>6444.65</v>
      </c>
      <c r="GB5" s="11">
        <v>270</v>
      </c>
      <c r="GC5" s="11">
        <v>95</v>
      </c>
      <c r="GD5" s="13">
        <v>6426.08</v>
      </c>
      <c r="GE5" s="11">
        <v>288</v>
      </c>
      <c r="GF5" s="12">
        <v>0.0526</v>
      </c>
      <c r="GG5" s="12">
        <v>0.0029</v>
      </c>
      <c r="GH5" s="11">
        <v>36</v>
      </c>
      <c r="GI5" s="13">
        <v>2150.65</v>
      </c>
      <c r="GJ5" s="11">
        <v>1498</v>
      </c>
      <c r="GK5" s="11">
        <v>61</v>
      </c>
      <c r="GL5" s="13">
        <v>4304.07</v>
      </c>
      <c r="GM5" s="11">
        <v>1131</v>
      </c>
      <c r="GN5" s="12">
        <v>-0.4098</v>
      </c>
      <c r="GO5" s="12">
        <v>-0.5003</v>
      </c>
      <c r="GP5" s="11">
        <v>207</v>
      </c>
      <c r="GQ5" s="13">
        <v>12275.65</v>
      </c>
      <c r="GR5" s="11">
        <v>243</v>
      </c>
      <c r="GS5" s="11">
        <v>206</v>
      </c>
      <c r="GT5" s="13">
        <v>11441.27</v>
      </c>
      <c r="GU5" s="11">
        <v>217</v>
      </c>
      <c r="GV5" s="12">
        <v>0.0049</v>
      </c>
      <c r="GW5" s="12">
        <v>0.0729</v>
      </c>
      <c r="GX5" s="11">
        <v>198</v>
      </c>
      <c r="GY5" s="13">
        <v>13626.08</v>
      </c>
      <c r="GZ5" s="11">
        <v>590</v>
      </c>
      <c r="HA5" s="11">
        <v>211</v>
      </c>
      <c r="HB5" s="13">
        <v>14329.56</v>
      </c>
      <c r="HC5" s="11">
        <v>621</v>
      </c>
      <c r="HD5" s="12">
        <v>-0.0616</v>
      </c>
      <c r="HE5" s="12">
        <v>-0.0491</v>
      </c>
      <c r="HF5" s="11">
        <v>210</v>
      </c>
      <c r="HG5" s="13">
        <v>12259.02</v>
      </c>
      <c r="HH5" s="11">
        <v>740</v>
      </c>
      <c r="HI5" s="11">
        <v>222</v>
      </c>
      <c r="HJ5" s="13">
        <v>14519.73</v>
      </c>
      <c r="HK5" s="11">
        <v>852</v>
      </c>
      <c r="HL5" s="12">
        <v>-0.0541</v>
      </c>
      <c r="HM5" s="12">
        <v>-0.1557</v>
      </c>
      <c r="HN5" s="11"/>
      <c r="HO5" s="13"/>
      <c r="HP5" s="11"/>
      <c r="HQ5" s="11"/>
      <c r="HR5" s="13"/>
      <c r="HS5" s="11"/>
      <c r="HT5" s="12"/>
      <c r="HU5" s="12"/>
      <c r="HV5" s="11">
        <v>27</v>
      </c>
      <c r="HW5" s="13">
        <v>4547.23</v>
      </c>
      <c r="HX5" s="11">
        <v>71</v>
      </c>
      <c r="HY5" s="11">
        <v>45</v>
      </c>
      <c r="HZ5" s="13">
        <v>1255.56</v>
      </c>
      <c r="IA5" s="11">
        <v>68</v>
      </c>
      <c r="IB5" s="12">
        <v>-0.4</v>
      </c>
      <c r="IC5" s="12">
        <v>2.6217</v>
      </c>
      <c r="ID5" s="11"/>
      <c r="IE5" s="13"/>
      <c r="IF5" s="11"/>
      <c r="IG5" s="11"/>
      <c r="IH5" s="13"/>
      <c r="II5" s="11"/>
      <c r="IJ5" s="12"/>
      <c r="IK5" s="12"/>
      <c r="IL5" s="11">
        <v>159</v>
      </c>
      <c r="IM5" s="13">
        <v>4169.41</v>
      </c>
      <c r="IN5" s="11"/>
      <c r="IO5" s="11">
        <v>4168</v>
      </c>
      <c r="IP5" s="13">
        <v>129227.95</v>
      </c>
      <c r="IQ5" s="11"/>
      <c r="IR5" s="12">
        <v>-0.9619</v>
      </c>
      <c r="IS5" s="12">
        <v>-0.9677</v>
      </c>
      <c r="IT5" s="11">
        <v>12</v>
      </c>
      <c r="IU5" s="13">
        <v>934.52</v>
      </c>
      <c r="IV5" s="11">
        <v>377</v>
      </c>
      <c r="IW5" s="11"/>
      <c r="IX5" s="13"/>
      <c r="IY5" s="11"/>
      <c r="IZ5" s="12"/>
      <c r="JA5" s="12"/>
      <c r="JB5" s="11">
        <v>5</v>
      </c>
      <c r="JC5" s="13">
        <v>288.64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16</v>
      </c>
      <c r="JP5" s="12"/>
      <c r="JQ5" s="12"/>
      <c r="JR5" s="11"/>
      <c r="JS5" s="13"/>
      <c r="JT5" s="11">
        <v>711</v>
      </c>
      <c r="JU5" s="11"/>
      <c r="JV5" s="13"/>
      <c r="JW5" s="11"/>
      <c r="JX5" s="12"/>
      <c r="JY5" s="12"/>
      <c r="JZ5" s="11"/>
      <c r="KA5" s="13"/>
      <c r="KB5" s="11"/>
      <c r="KC5" s="11">
        <v>2714</v>
      </c>
      <c r="KD5" s="13">
        <v>200625.39</v>
      </c>
      <c r="KE5" s="11">
        <v>1644</v>
      </c>
      <c r="KF5" s="12"/>
      <c r="KG5" s="12"/>
      <c r="KH5" s="11"/>
      <c r="KI5" s="13"/>
      <c r="KJ5" s="11"/>
      <c r="KK5" s="11">
        <v>470</v>
      </c>
      <c r="KL5" s="13">
        <v>30392.43</v>
      </c>
      <c r="KM5" s="11">
        <v>1732</v>
      </c>
      <c r="KN5" s="12"/>
      <c r="KO5" s="12"/>
      <c r="KP5" s="11"/>
      <c r="KQ5" s="13"/>
      <c r="KR5" s="11"/>
      <c r="KS5" s="11">
        <v>12</v>
      </c>
      <c r="KT5" s="13">
        <v>989.2</v>
      </c>
      <c r="KU5" s="11">
        <v>322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177046</v>
      </c>
      <c r="C6" s="11">
        <f>=ROUNDDOWN(83.7770311834571,0)</f>
      </c>
      <c r="D6" s="11">
        <v>17028</v>
      </c>
      <c r="E6" s="12">
        <v>0.7046</v>
      </c>
      <c r="F6" s="11"/>
      <c r="G6" s="11">
        <f>=ROUNDDOWN({0},0)</f>
      </c>
      <c r="H6" s="11"/>
      <c r="I6" s="12"/>
      <c r="J6" s="11">
        <v>11670</v>
      </c>
      <c r="K6" s="13">
        <v>94451.76</v>
      </c>
      <c r="L6" s="11">
        <v>686</v>
      </c>
      <c r="M6" s="14">
        <v>137.68</v>
      </c>
      <c r="N6" s="11">
        <v>1873</v>
      </c>
      <c r="O6" s="13">
        <v>31748.56</v>
      </c>
      <c r="P6" s="11">
        <v>677</v>
      </c>
      <c r="Q6" s="14">
        <v>46.9</v>
      </c>
      <c r="R6" s="12">
        <v>5.2306</v>
      </c>
      <c r="S6" s="12">
        <v>1.975</v>
      </c>
      <c r="T6" s="12">
        <v>0.0133</v>
      </c>
      <c r="U6" s="12">
        <v>1.9356</v>
      </c>
      <c r="V6" s="11">
        <v>35</v>
      </c>
      <c r="W6" s="13">
        <v>583.87</v>
      </c>
      <c r="X6" s="11">
        <v>261</v>
      </c>
      <c r="Y6" s="11">
        <v>270</v>
      </c>
      <c r="Z6" s="13">
        <v>4258.24</v>
      </c>
      <c r="AA6" s="11">
        <v>332</v>
      </c>
      <c r="AB6" s="12">
        <v>-0.8704</v>
      </c>
      <c r="AC6" s="12">
        <v>-0.8629</v>
      </c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11611</v>
      </c>
      <c r="AU6" s="13">
        <v>93417.96</v>
      </c>
      <c r="AV6" s="11">
        <v>686</v>
      </c>
      <c r="AW6" s="11">
        <v>1595</v>
      </c>
      <c r="AX6" s="13">
        <v>27382.32</v>
      </c>
      <c r="AY6" s="11">
        <v>659</v>
      </c>
      <c r="AZ6" s="12">
        <v>6.2796</v>
      </c>
      <c r="BA6" s="12">
        <v>2.4116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>
        <v>2</v>
      </c>
      <c r="CI6" s="13">
        <v>39.98</v>
      </c>
      <c r="CJ6" s="11">
        <v>109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6</v>
      </c>
      <c r="FC6" s="13">
        <v>84</v>
      </c>
      <c r="FD6" s="11">
        <v>19</v>
      </c>
      <c r="FE6" s="11">
        <v>8</v>
      </c>
      <c r="FF6" s="13">
        <v>108</v>
      </c>
      <c r="FG6" s="11">
        <v>4</v>
      </c>
      <c r="FH6" s="12">
        <v>-0.25</v>
      </c>
      <c r="FI6" s="12">
        <v>-0.2222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28599</v>
      </c>
      <c r="C7" s="11">
        <f>=ROUNDDOWN(19.0254124534327,0)</f>
      </c>
      <c r="D7" s="11">
        <v>16536</v>
      </c>
      <c r="E7" s="12">
        <v>0.9053</v>
      </c>
      <c r="F7" s="11"/>
      <c r="G7" s="11">
        <f>=ROUNDDOWN({0},0)</f>
      </c>
      <c r="H7" s="11"/>
      <c r="I7" s="12"/>
      <c r="J7" s="11">
        <v>4968</v>
      </c>
      <c r="K7" s="13">
        <v>263706.44</v>
      </c>
      <c r="L7" s="11">
        <v>208</v>
      </c>
      <c r="M7" s="14">
        <v>1267.82</v>
      </c>
      <c r="N7" s="11">
        <v>6296</v>
      </c>
      <c r="O7" s="13">
        <v>359179.99</v>
      </c>
      <c r="P7" s="11">
        <v>154</v>
      </c>
      <c r="Q7" s="14">
        <v>2332.34</v>
      </c>
      <c r="R7" s="12">
        <v>-0.2109</v>
      </c>
      <c r="S7" s="12">
        <v>-0.2658</v>
      </c>
      <c r="T7" s="12">
        <v>0.3506</v>
      </c>
      <c r="U7" s="12">
        <v>-0.4564</v>
      </c>
      <c r="V7" s="11">
        <v>939</v>
      </c>
      <c r="W7" s="13">
        <v>52971.93</v>
      </c>
      <c r="X7" s="11">
        <v>169</v>
      </c>
      <c r="Y7" s="11">
        <v>1587</v>
      </c>
      <c r="Z7" s="13">
        <v>103689.1</v>
      </c>
      <c r="AA7" s="11">
        <v>111</v>
      </c>
      <c r="AB7" s="12">
        <v>-0.4083</v>
      </c>
      <c r="AC7" s="12">
        <v>-0.4891</v>
      </c>
      <c r="AD7" s="11">
        <v>288</v>
      </c>
      <c r="AE7" s="13">
        <v>18673.43</v>
      </c>
      <c r="AF7" s="11">
        <v>205</v>
      </c>
      <c r="AG7" s="11">
        <v>363</v>
      </c>
      <c r="AH7" s="13">
        <v>23325.66</v>
      </c>
      <c r="AI7" s="11">
        <v>144</v>
      </c>
      <c r="AJ7" s="12">
        <v>-0.2066</v>
      </c>
      <c r="AK7" s="12">
        <v>-0.1994</v>
      </c>
      <c r="AL7" s="11">
        <v>1220</v>
      </c>
      <c r="AM7" s="13">
        <v>62797.81</v>
      </c>
      <c r="AN7" s="11">
        <v>204</v>
      </c>
      <c r="AO7" s="11">
        <v>797</v>
      </c>
      <c r="AP7" s="13">
        <v>47968.46</v>
      </c>
      <c r="AQ7" s="11">
        <v>142</v>
      </c>
      <c r="AR7" s="12">
        <v>0.5307</v>
      </c>
      <c r="AS7" s="12">
        <v>0.3091</v>
      </c>
      <c r="AT7" s="11">
        <v>51</v>
      </c>
      <c r="AU7" s="13">
        <v>2464.69</v>
      </c>
      <c r="AV7" s="11">
        <v>194</v>
      </c>
      <c r="AW7" s="11">
        <v>39</v>
      </c>
      <c r="AX7" s="13">
        <v>2103.43</v>
      </c>
      <c r="AY7" s="11">
        <v>144</v>
      </c>
      <c r="AZ7" s="12">
        <v>0.3077</v>
      </c>
      <c r="BA7" s="12">
        <v>0.1717</v>
      </c>
      <c r="BB7" s="11">
        <v>593</v>
      </c>
      <c r="BC7" s="13">
        <v>32338.36</v>
      </c>
      <c r="BD7" s="11">
        <v>208</v>
      </c>
      <c r="BE7" s="11">
        <v>902</v>
      </c>
      <c r="BF7" s="13">
        <v>56710.66</v>
      </c>
      <c r="BG7" s="11">
        <v>154</v>
      </c>
      <c r="BH7" s="12">
        <v>-0.3426</v>
      </c>
      <c r="BI7" s="12">
        <v>-0.4298</v>
      </c>
      <c r="BJ7" s="11">
        <v>350</v>
      </c>
      <c r="BK7" s="13">
        <v>19233.7</v>
      </c>
      <c r="BL7" s="11">
        <v>142</v>
      </c>
      <c r="BM7" s="11">
        <v>391</v>
      </c>
      <c r="BN7" s="13">
        <v>20160.84</v>
      </c>
      <c r="BO7" s="11">
        <v>108</v>
      </c>
      <c r="BP7" s="12">
        <v>-0.1049</v>
      </c>
      <c r="BQ7" s="12">
        <v>-0.046</v>
      </c>
      <c r="BR7" s="11">
        <v>378</v>
      </c>
      <c r="BS7" s="13">
        <v>17803.84</v>
      </c>
      <c r="BT7" s="11">
        <v>149</v>
      </c>
      <c r="BU7" s="11">
        <v>733</v>
      </c>
      <c r="BV7" s="13">
        <v>28743.25</v>
      </c>
      <c r="BW7" s="11">
        <v>144</v>
      </c>
      <c r="BX7" s="12">
        <v>-0.4843</v>
      </c>
      <c r="BY7" s="12">
        <v>-0.3806</v>
      </c>
      <c r="BZ7" s="11">
        <v>97</v>
      </c>
      <c r="CA7" s="13">
        <v>5263.19</v>
      </c>
      <c r="CB7" s="11">
        <v>80</v>
      </c>
      <c r="CC7" s="11">
        <v>321</v>
      </c>
      <c r="CD7" s="13">
        <v>17377.97</v>
      </c>
      <c r="CE7" s="11">
        <v>69</v>
      </c>
      <c r="CF7" s="12">
        <v>-0.6978</v>
      </c>
      <c r="CG7" s="12">
        <v>-0.6971</v>
      </c>
      <c r="CH7" s="11">
        <v>13</v>
      </c>
      <c r="CI7" s="13">
        <v>850.77</v>
      </c>
      <c r="CJ7" s="11">
        <v>169</v>
      </c>
      <c r="CK7" s="11"/>
      <c r="CL7" s="13"/>
      <c r="CM7" s="11"/>
      <c r="CN7" s="12"/>
      <c r="CO7" s="12"/>
      <c r="CP7" s="11">
        <v>69</v>
      </c>
      <c r="CQ7" s="13">
        <v>4733.21</v>
      </c>
      <c r="CR7" s="11">
        <v>203</v>
      </c>
      <c r="CS7" s="11">
        <v>6</v>
      </c>
      <c r="CT7" s="13">
        <v>717.44</v>
      </c>
      <c r="CU7" s="11">
        <v>144</v>
      </c>
      <c r="CV7" s="12">
        <v>10.5</v>
      </c>
      <c r="CW7" s="12">
        <v>5.5974</v>
      </c>
      <c r="CX7" s="11">
        <v>66</v>
      </c>
      <c r="CY7" s="13">
        <v>2591.16</v>
      </c>
      <c r="CZ7" s="11">
        <v>132</v>
      </c>
      <c r="DA7" s="11">
        <v>39</v>
      </c>
      <c r="DB7" s="13">
        <v>2034.7</v>
      </c>
      <c r="DC7" s="11">
        <v>122</v>
      </c>
      <c r="DD7" s="12">
        <v>0.6923</v>
      </c>
      <c r="DE7" s="12">
        <v>0.2735</v>
      </c>
      <c r="DF7" s="11">
        <v>27</v>
      </c>
      <c r="DG7" s="13">
        <v>1185.95</v>
      </c>
      <c r="DH7" s="11">
        <v>137</v>
      </c>
      <c r="DI7" s="11">
        <v>102</v>
      </c>
      <c r="DJ7" s="13">
        <v>3941.09</v>
      </c>
      <c r="DK7" s="11">
        <v>113</v>
      </c>
      <c r="DL7" s="12">
        <v>-0.7353</v>
      </c>
      <c r="DM7" s="12">
        <v>-0.6991</v>
      </c>
      <c r="DN7" s="11">
        <v>509</v>
      </c>
      <c r="DO7" s="13">
        <v>24294.79</v>
      </c>
      <c r="DP7" s="11">
        <v>119</v>
      </c>
      <c r="DQ7" s="11">
        <v>614</v>
      </c>
      <c r="DR7" s="13">
        <v>31532.82</v>
      </c>
      <c r="DS7" s="11">
        <v>114</v>
      </c>
      <c r="DT7" s="12">
        <v>-0.171</v>
      </c>
      <c r="DU7" s="12">
        <v>-0.2295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30</v>
      </c>
      <c r="EM7" s="13">
        <v>2305.15</v>
      </c>
      <c r="EN7" s="11">
        <v>40</v>
      </c>
      <c r="EO7" s="11">
        <v>20</v>
      </c>
      <c r="EP7" s="13">
        <v>1196.56</v>
      </c>
      <c r="EQ7" s="11">
        <v>11</v>
      </c>
      <c r="ER7" s="12">
        <v>0.5</v>
      </c>
      <c r="ES7" s="12">
        <v>0.9265</v>
      </c>
      <c r="ET7" s="11">
        <v>30</v>
      </c>
      <c r="EU7" s="13">
        <v>1973.89</v>
      </c>
      <c r="EV7" s="11">
        <v>170</v>
      </c>
      <c r="EW7" s="11">
        <v>33</v>
      </c>
      <c r="EX7" s="13">
        <v>2070.84</v>
      </c>
      <c r="EY7" s="11">
        <v>118</v>
      </c>
      <c r="EZ7" s="12">
        <v>-0.0909</v>
      </c>
      <c r="FA7" s="12">
        <v>-0.0468</v>
      </c>
      <c r="FB7" s="11"/>
      <c r="FC7" s="13"/>
      <c r="FD7" s="11"/>
      <c r="FE7" s="11"/>
      <c r="FF7" s="13"/>
      <c r="FG7" s="11"/>
      <c r="FH7" s="12"/>
      <c r="FI7" s="12"/>
      <c r="FJ7" s="11">
        <v>110</v>
      </c>
      <c r="FK7" s="13">
        <v>5550.79</v>
      </c>
      <c r="FL7" s="11">
        <v>98</v>
      </c>
      <c r="FM7" s="11">
        <v>83</v>
      </c>
      <c r="FN7" s="13">
        <v>4541.54</v>
      </c>
      <c r="FO7" s="11">
        <v>98</v>
      </c>
      <c r="FP7" s="12">
        <v>0.3253</v>
      </c>
      <c r="FQ7" s="12">
        <v>0.2222</v>
      </c>
      <c r="FR7" s="11">
        <v>99</v>
      </c>
      <c r="FS7" s="13">
        <v>4916.51</v>
      </c>
      <c r="FT7" s="11">
        <v>110</v>
      </c>
      <c r="FU7" s="11">
        <v>45</v>
      </c>
      <c r="FV7" s="13">
        <v>2533.14</v>
      </c>
      <c r="FW7" s="11">
        <v>28</v>
      </c>
      <c r="FX7" s="12">
        <v>1.2</v>
      </c>
      <c r="FY7" s="12">
        <v>0.9409</v>
      </c>
      <c r="FZ7" s="11">
        <v>31</v>
      </c>
      <c r="GA7" s="13">
        <v>1435.03</v>
      </c>
      <c r="GB7" s="11">
        <v>66</v>
      </c>
      <c r="GC7" s="11">
        <v>37</v>
      </c>
      <c r="GD7" s="13">
        <v>2008.61</v>
      </c>
      <c r="GE7" s="11">
        <v>59</v>
      </c>
      <c r="GF7" s="12">
        <v>-0.1622</v>
      </c>
      <c r="GG7" s="12">
        <v>-0.2856</v>
      </c>
      <c r="GH7" s="11">
        <v>18</v>
      </c>
      <c r="GI7" s="13">
        <v>890.7</v>
      </c>
      <c r="GJ7" s="11">
        <v>172</v>
      </c>
      <c r="GK7" s="11">
        <v>15</v>
      </c>
      <c r="GL7" s="13">
        <v>971.79</v>
      </c>
      <c r="GM7" s="11">
        <v>136</v>
      </c>
      <c r="GN7" s="12">
        <v>0.2</v>
      </c>
      <c r="GO7" s="12">
        <v>-0.0834</v>
      </c>
      <c r="GP7" s="11">
        <v>35</v>
      </c>
      <c r="GQ7" s="13">
        <v>775.75</v>
      </c>
      <c r="GR7" s="11">
        <v>7</v>
      </c>
      <c r="GS7" s="11">
        <v>35</v>
      </c>
      <c r="GT7" s="13">
        <v>828.21</v>
      </c>
      <c r="GU7" s="11">
        <v>9</v>
      </c>
      <c r="GV7" s="12"/>
      <c r="GW7" s="12">
        <v>-0.0633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15</v>
      </c>
      <c r="HG7" s="13">
        <v>655.79</v>
      </c>
      <c r="HH7" s="11">
        <v>40</v>
      </c>
      <c r="HI7" s="11">
        <v>13</v>
      </c>
      <c r="HJ7" s="13">
        <v>749.75</v>
      </c>
      <c r="HK7" s="11">
        <v>38</v>
      </c>
      <c r="HL7" s="12">
        <v>0.1538</v>
      </c>
      <c r="HM7" s="12">
        <v>-0.1253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>
        <v>27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52</v>
      </c>
      <c r="KD7" s="13">
        <v>2717.48</v>
      </c>
      <c r="KE7" s="11">
        <v>112</v>
      </c>
      <c r="KF7" s="12"/>
      <c r="KG7" s="12"/>
      <c r="KH7" s="11"/>
      <c r="KI7" s="13"/>
      <c r="KJ7" s="11"/>
      <c r="KK7" s="11">
        <v>67</v>
      </c>
      <c r="KL7" s="13">
        <v>3085.73</v>
      </c>
      <c r="KM7" s="11">
        <v>134</v>
      </c>
      <c r="KN7" s="12"/>
      <c r="KO7" s="12"/>
      <c r="KP7" s="11"/>
      <c r="KQ7" s="13"/>
      <c r="KR7" s="11"/>
      <c r="KS7" s="11">
        <v>2</v>
      </c>
      <c r="KT7" s="13">
        <v>170.92</v>
      </c>
      <c r="KU7" s="11">
        <v>120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95315</v>
      </c>
      <c r="C8" s="11">
        <f>=ROUNDDOWN(16.0449457116404,0)</f>
      </c>
      <c r="D8" s="11">
        <v>119138</v>
      </c>
      <c r="E8" s="12">
        <v>0.819</v>
      </c>
      <c r="F8" s="11"/>
      <c r="G8" s="11">
        <f>=ROUNDDOWN({0},0)</f>
      </c>
      <c r="H8" s="11"/>
      <c r="I8" s="12"/>
      <c r="J8" s="11">
        <v>16757</v>
      </c>
      <c r="K8" s="13">
        <v>485437.27</v>
      </c>
      <c r="L8" s="11">
        <v>274</v>
      </c>
      <c r="M8" s="14">
        <v>1771.67</v>
      </c>
      <c r="N8" s="11">
        <v>21764</v>
      </c>
      <c r="O8" s="13">
        <v>625207.29</v>
      </c>
      <c r="P8" s="11">
        <v>243</v>
      </c>
      <c r="Q8" s="14">
        <v>2572.87</v>
      </c>
      <c r="R8" s="12">
        <v>-0.2301</v>
      </c>
      <c r="S8" s="12">
        <v>-0.2236</v>
      </c>
      <c r="T8" s="12">
        <v>0.1276</v>
      </c>
      <c r="U8" s="12">
        <v>-0.3114</v>
      </c>
      <c r="V8" s="11">
        <v>4707</v>
      </c>
      <c r="W8" s="13">
        <v>124681.51</v>
      </c>
      <c r="X8" s="11">
        <v>198</v>
      </c>
      <c r="Y8" s="11">
        <v>6812</v>
      </c>
      <c r="Z8" s="13">
        <v>175802.95</v>
      </c>
      <c r="AA8" s="11">
        <v>161</v>
      </c>
      <c r="AB8" s="12">
        <v>-0.309</v>
      </c>
      <c r="AC8" s="12">
        <v>-0.2908</v>
      </c>
      <c r="AD8" s="11">
        <v>1939</v>
      </c>
      <c r="AE8" s="13">
        <v>59422.48</v>
      </c>
      <c r="AF8" s="11">
        <v>259</v>
      </c>
      <c r="AG8" s="11">
        <v>510</v>
      </c>
      <c r="AH8" s="13">
        <v>14849.33</v>
      </c>
      <c r="AI8" s="11">
        <v>226</v>
      </c>
      <c r="AJ8" s="12">
        <v>2.802</v>
      </c>
      <c r="AK8" s="12">
        <v>3.0017</v>
      </c>
      <c r="AL8" s="11">
        <v>1256</v>
      </c>
      <c r="AM8" s="13">
        <v>34326.57</v>
      </c>
      <c r="AN8" s="11">
        <v>256</v>
      </c>
      <c r="AO8" s="11">
        <v>1651</v>
      </c>
      <c r="AP8" s="13">
        <v>38771.41</v>
      </c>
      <c r="AQ8" s="11">
        <v>231</v>
      </c>
      <c r="AR8" s="12">
        <v>-0.2392</v>
      </c>
      <c r="AS8" s="12">
        <v>-0.1146</v>
      </c>
      <c r="AT8" s="11">
        <v>1474</v>
      </c>
      <c r="AU8" s="13">
        <v>47650.84</v>
      </c>
      <c r="AV8" s="11">
        <v>241</v>
      </c>
      <c r="AW8" s="11">
        <v>1711</v>
      </c>
      <c r="AX8" s="13">
        <v>61926.39</v>
      </c>
      <c r="AY8" s="11">
        <v>226</v>
      </c>
      <c r="AZ8" s="12">
        <v>-0.1385</v>
      </c>
      <c r="BA8" s="12">
        <v>-0.2305</v>
      </c>
      <c r="BB8" s="11">
        <v>707</v>
      </c>
      <c r="BC8" s="13">
        <v>29888.93</v>
      </c>
      <c r="BD8" s="11">
        <v>263</v>
      </c>
      <c r="BE8" s="11">
        <v>787</v>
      </c>
      <c r="BF8" s="13">
        <v>28654.26</v>
      </c>
      <c r="BG8" s="11">
        <v>231</v>
      </c>
      <c r="BH8" s="12">
        <v>-0.1017</v>
      </c>
      <c r="BI8" s="12">
        <v>0.0431</v>
      </c>
      <c r="BJ8" s="11">
        <v>2025</v>
      </c>
      <c r="BK8" s="13">
        <v>57599.03</v>
      </c>
      <c r="BL8" s="11">
        <v>239</v>
      </c>
      <c r="BM8" s="11">
        <v>3336</v>
      </c>
      <c r="BN8" s="13">
        <v>103463.73</v>
      </c>
      <c r="BO8" s="11">
        <v>209</v>
      </c>
      <c r="BP8" s="12">
        <v>-0.393</v>
      </c>
      <c r="BQ8" s="12">
        <v>-0.4433</v>
      </c>
      <c r="BR8" s="11">
        <v>2135</v>
      </c>
      <c r="BS8" s="13">
        <v>63320.15</v>
      </c>
      <c r="BT8" s="11">
        <v>248</v>
      </c>
      <c r="BU8" s="11">
        <v>2948</v>
      </c>
      <c r="BV8" s="13">
        <v>87044.92</v>
      </c>
      <c r="BW8" s="11">
        <v>226</v>
      </c>
      <c r="BX8" s="12">
        <v>-0.2758</v>
      </c>
      <c r="BY8" s="12">
        <v>-0.2726</v>
      </c>
      <c r="BZ8" s="11">
        <v>1120</v>
      </c>
      <c r="CA8" s="13">
        <v>29536.96</v>
      </c>
      <c r="CB8" s="11">
        <v>224</v>
      </c>
      <c r="CC8" s="11">
        <v>1182</v>
      </c>
      <c r="CD8" s="13">
        <v>34131.81</v>
      </c>
      <c r="CE8" s="11">
        <v>207</v>
      </c>
      <c r="CF8" s="12">
        <v>-0.0525</v>
      </c>
      <c r="CG8" s="12">
        <v>-0.1346</v>
      </c>
      <c r="CH8" s="11">
        <v>156</v>
      </c>
      <c r="CI8" s="13">
        <v>5731.61</v>
      </c>
      <c r="CJ8" s="11">
        <v>249</v>
      </c>
      <c r="CK8" s="11"/>
      <c r="CL8" s="13"/>
      <c r="CM8" s="11"/>
      <c r="CN8" s="12"/>
      <c r="CO8" s="12"/>
      <c r="CP8" s="11">
        <v>53</v>
      </c>
      <c r="CQ8" s="13">
        <v>2276.64</v>
      </c>
      <c r="CR8" s="11">
        <v>267</v>
      </c>
      <c r="CS8" s="11">
        <v>30</v>
      </c>
      <c r="CT8" s="13">
        <v>1313.7</v>
      </c>
      <c r="CU8" s="11">
        <v>226</v>
      </c>
      <c r="CV8" s="12">
        <v>0.7667</v>
      </c>
      <c r="CW8" s="12">
        <v>0.733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324</v>
      </c>
      <c r="DG8" s="13">
        <v>8917.76</v>
      </c>
      <c r="DH8" s="11">
        <v>183</v>
      </c>
      <c r="DI8" s="11">
        <v>747</v>
      </c>
      <c r="DJ8" s="13">
        <v>19033.23</v>
      </c>
      <c r="DK8" s="11">
        <v>154</v>
      </c>
      <c r="DL8" s="12">
        <v>-0.5663</v>
      </c>
      <c r="DM8" s="12">
        <v>-0.5315</v>
      </c>
      <c r="DN8" s="11">
        <v>2</v>
      </c>
      <c r="DO8" s="13">
        <v>78.92</v>
      </c>
      <c r="DP8" s="11">
        <v>3</v>
      </c>
      <c r="DQ8" s="11">
        <v>1</v>
      </c>
      <c r="DR8" s="13">
        <v>35.11</v>
      </c>
      <c r="DS8" s="11">
        <v>4</v>
      </c>
      <c r="DT8" s="12">
        <v>1</v>
      </c>
      <c r="DU8" s="12">
        <v>1.2478</v>
      </c>
      <c r="DV8" s="11">
        <v>227</v>
      </c>
      <c r="DW8" s="13">
        <v>5645.47</v>
      </c>
      <c r="DX8" s="11"/>
      <c r="DY8" s="11"/>
      <c r="DZ8" s="13"/>
      <c r="EA8" s="11"/>
      <c r="EB8" s="12"/>
      <c r="EC8" s="12"/>
      <c r="ED8" s="11">
        <v>176</v>
      </c>
      <c r="EE8" s="13">
        <v>4305.21</v>
      </c>
      <c r="EF8" s="11">
        <v>45</v>
      </c>
      <c r="EG8" s="11">
        <v>404</v>
      </c>
      <c r="EH8" s="13">
        <v>10255.63</v>
      </c>
      <c r="EI8" s="11">
        <v>72</v>
      </c>
      <c r="EJ8" s="12">
        <v>-0.5644</v>
      </c>
      <c r="EK8" s="12">
        <v>-0.5802</v>
      </c>
      <c r="EL8" s="11">
        <v>201</v>
      </c>
      <c r="EM8" s="13">
        <v>4099.28</v>
      </c>
      <c r="EN8" s="11">
        <v>54</v>
      </c>
      <c r="EO8" s="11">
        <v>181</v>
      </c>
      <c r="EP8" s="13">
        <v>3668.29</v>
      </c>
      <c r="EQ8" s="11">
        <v>40</v>
      </c>
      <c r="ER8" s="12">
        <v>0.1105</v>
      </c>
      <c r="ES8" s="12">
        <v>0.1175</v>
      </c>
      <c r="ET8" s="11"/>
      <c r="EU8" s="13"/>
      <c r="EV8" s="11"/>
      <c r="EW8" s="11"/>
      <c r="EX8" s="13"/>
      <c r="EY8" s="11"/>
      <c r="EZ8" s="12"/>
      <c r="FA8" s="12"/>
      <c r="FB8" s="11">
        <v>115</v>
      </c>
      <c r="FC8" s="13">
        <v>2570.68</v>
      </c>
      <c r="FD8" s="11">
        <v>124</v>
      </c>
      <c r="FE8" s="11">
        <v>301</v>
      </c>
      <c r="FF8" s="13">
        <v>7423.01</v>
      </c>
      <c r="FG8" s="11">
        <v>126</v>
      </c>
      <c r="FH8" s="12">
        <v>-0.6179</v>
      </c>
      <c r="FI8" s="12">
        <v>-0.6537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>
        <v>2</v>
      </c>
      <c r="FU8" s="11">
        <v>9</v>
      </c>
      <c r="FV8" s="13">
        <v>372.63</v>
      </c>
      <c r="FW8" s="11">
        <v>2</v>
      </c>
      <c r="FX8" s="12"/>
      <c r="FY8" s="12"/>
      <c r="FZ8" s="11">
        <v>78</v>
      </c>
      <c r="GA8" s="13">
        <v>3202.76</v>
      </c>
      <c r="GB8" s="11">
        <v>88</v>
      </c>
      <c r="GC8" s="11">
        <v>108</v>
      </c>
      <c r="GD8" s="13">
        <v>4868.39</v>
      </c>
      <c r="GE8" s="11">
        <v>97</v>
      </c>
      <c r="GF8" s="12">
        <v>-0.2778</v>
      </c>
      <c r="GG8" s="12">
        <v>-0.3421</v>
      </c>
      <c r="GH8" s="11">
        <v>2</v>
      </c>
      <c r="GI8" s="13">
        <v>60.88</v>
      </c>
      <c r="GJ8" s="11">
        <v>210</v>
      </c>
      <c r="GK8" s="11">
        <v>2</v>
      </c>
      <c r="GL8" s="13">
        <v>62.36</v>
      </c>
      <c r="GM8" s="11">
        <v>126</v>
      </c>
      <c r="GN8" s="12"/>
      <c r="GO8" s="12">
        <v>-0.0237</v>
      </c>
      <c r="GP8" s="11">
        <v>38</v>
      </c>
      <c r="GQ8" s="13">
        <v>1186.87</v>
      </c>
      <c r="GR8" s="11">
        <v>72</v>
      </c>
      <c r="GS8" s="11">
        <v>64</v>
      </c>
      <c r="GT8" s="13">
        <v>1857.6</v>
      </c>
      <c r="GU8" s="11">
        <v>64</v>
      </c>
      <c r="GV8" s="12">
        <v>-0.4062</v>
      </c>
      <c r="GW8" s="12">
        <v>-0.3611</v>
      </c>
      <c r="GX8" s="11">
        <v>8</v>
      </c>
      <c r="GY8" s="13">
        <v>417.87</v>
      </c>
      <c r="GZ8" s="11">
        <v>30</v>
      </c>
      <c r="HA8" s="11">
        <v>12</v>
      </c>
      <c r="HB8" s="13">
        <v>533.02</v>
      </c>
      <c r="HC8" s="11">
        <v>31</v>
      </c>
      <c r="HD8" s="12">
        <v>-0.3333</v>
      </c>
      <c r="HE8" s="12">
        <v>-0.216</v>
      </c>
      <c r="HF8" s="11">
        <v>12</v>
      </c>
      <c r="HG8" s="13">
        <v>455.99</v>
      </c>
      <c r="HH8" s="11">
        <v>83</v>
      </c>
      <c r="HI8" s="11">
        <v>24</v>
      </c>
      <c r="HJ8" s="13">
        <v>797.8</v>
      </c>
      <c r="HK8" s="11">
        <v>85</v>
      </c>
      <c r="HL8" s="12">
        <v>-0.5</v>
      </c>
      <c r="HM8" s="12">
        <v>-0.4284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>
        <v>5</v>
      </c>
      <c r="HY8" s="11">
        <v>4</v>
      </c>
      <c r="HZ8" s="13">
        <v>118.32</v>
      </c>
      <c r="IA8" s="11">
        <v>5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2</v>
      </c>
      <c r="IU8" s="13">
        <v>60.86</v>
      </c>
      <c r="IV8" s="11">
        <v>32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76</v>
      </c>
      <c r="JU8" s="11"/>
      <c r="JV8" s="13"/>
      <c r="JW8" s="11"/>
      <c r="JX8" s="12"/>
      <c r="JY8" s="12"/>
      <c r="JZ8" s="11"/>
      <c r="KA8" s="13"/>
      <c r="KB8" s="11"/>
      <c r="KC8" s="11">
        <v>902</v>
      </c>
      <c r="KD8" s="13">
        <v>29080.05</v>
      </c>
      <c r="KE8" s="11">
        <v>207</v>
      </c>
      <c r="KF8" s="12"/>
      <c r="KG8" s="12"/>
      <c r="KH8" s="11"/>
      <c r="KI8" s="13"/>
      <c r="KJ8" s="11"/>
      <c r="KK8" s="11">
        <v>38</v>
      </c>
      <c r="KL8" s="13">
        <v>1143.35</v>
      </c>
      <c r="KM8" s="11">
        <v>225</v>
      </c>
      <c r="KN8" s="12"/>
      <c r="KO8" s="12"/>
      <c r="KP8" s="11"/>
      <c r="KQ8" s="13"/>
      <c r="KR8" s="11"/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151808</v>
      </c>
      <c r="C9" s="11">
        <f>=ROUNDDOWN(16.1774954976076,0)</f>
      </c>
      <c r="D9" s="11">
        <v>177654</v>
      </c>
      <c r="E9" s="12">
        <v>0.8907</v>
      </c>
      <c r="F9" s="11"/>
      <c r="G9" s="11">
        <f>=ROUNDDOWN({0},0)</f>
      </c>
      <c r="H9" s="11"/>
      <c r="I9" s="12"/>
      <c r="J9" s="11">
        <v>28724</v>
      </c>
      <c r="K9" s="13">
        <v>559527.59</v>
      </c>
      <c r="L9" s="11">
        <v>280</v>
      </c>
      <c r="M9" s="14">
        <v>1998.31</v>
      </c>
      <c r="N9" s="11">
        <v>31918</v>
      </c>
      <c r="O9" s="13">
        <v>609911.98</v>
      </c>
      <c r="P9" s="11">
        <v>369</v>
      </c>
      <c r="Q9" s="14">
        <v>1652.88</v>
      </c>
      <c r="R9" s="12">
        <v>-0.1001</v>
      </c>
      <c r="S9" s="12">
        <v>-0.0826</v>
      </c>
      <c r="T9" s="12">
        <v>-0.2412</v>
      </c>
      <c r="U9" s="12">
        <v>0.209</v>
      </c>
      <c r="V9" s="11">
        <v>13035</v>
      </c>
      <c r="W9" s="13">
        <v>254594.27</v>
      </c>
      <c r="X9" s="11">
        <v>252</v>
      </c>
      <c r="Y9" s="11">
        <v>12502</v>
      </c>
      <c r="Z9" s="13">
        <v>252596.87</v>
      </c>
      <c r="AA9" s="11">
        <v>313</v>
      </c>
      <c r="AB9" s="12">
        <v>0.0426</v>
      </c>
      <c r="AC9" s="12">
        <v>0.0079</v>
      </c>
      <c r="AD9" s="11">
        <v>2741</v>
      </c>
      <c r="AE9" s="13">
        <v>55961.9</v>
      </c>
      <c r="AF9" s="11">
        <v>260</v>
      </c>
      <c r="AG9" s="11">
        <v>1141</v>
      </c>
      <c r="AH9" s="13">
        <v>23627.12</v>
      </c>
      <c r="AI9" s="11">
        <v>319</v>
      </c>
      <c r="AJ9" s="12">
        <v>1.4023</v>
      </c>
      <c r="AK9" s="12">
        <v>1.3685</v>
      </c>
      <c r="AL9" s="11">
        <v>1617</v>
      </c>
      <c r="AM9" s="13">
        <v>30308.22</v>
      </c>
      <c r="AN9" s="11">
        <v>260</v>
      </c>
      <c r="AO9" s="11">
        <v>1476</v>
      </c>
      <c r="AP9" s="13">
        <v>27733.22</v>
      </c>
      <c r="AQ9" s="11">
        <v>343</v>
      </c>
      <c r="AR9" s="12">
        <v>0.0955</v>
      </c>
      <c r="AS9" s="12">
        <v>0.0928</v>
      </c>
      <c r="AT9" s="11">
        <v>3280</v>
      </c>
      <c r="AU9" s="13">
        <v>64707.97</v>
      </c>
      <c r="AV9" s="11">
        <v>222</v>
      </c>
      <c r="AW9" s="11">
        <v>4257</v>
      </c>
      <c r="AX9" s="13">
        <v>70564.79</v>
      </c>
      <c r="AY9" s="11">
        <v>274</v>
      </c>
      <c r="AZ9" s="12">
        <v>-0.2295</v>
      </c>
      <c r="BA9" s="12">
        <v>-0.083</v>
      </c>
      <c r="BB9" s="11">
        <v>514</v>
      </c>
      <c r="BC9" s="13">
        <v>9892.31</v>
      </c>
      <c r="BD9" s="11">
        <v>260</v>
      </c>
      <c r="BE9" s="11">
        <v>743</v>
      </c>
      <c r="BF9" s="13">
        <v>14602.44</v>
      </c>
      <c r="BG9" s="11">
        <v>343</v>
      </c>
      <c r="BH9" s="12">
        <v>-0.3082</v>
      </c>
      <c r="BI9" s="12">
        <v>-0.3226</v>
      </c>
      <c r="BJ9" s="11">
        <v>2839</v>
      </c>
      <c r="BK9" s="13">
        <v>56180.51</v>
      </c>
      <c r="BL9" s="11">
        <v>233</v>
      </c>
      <c r="BM9" s="11">
        <v>3004</v>
      </c>
      <c r="BN9" s="13">
        <v>58335.84</v>
      </c>
      <c r="BO9" s="11">
        <v>310</v>
      </c>
      <c r="BP9" s="12">
        <v>-0.0549</v>
      </c>
      <c r="BQ9" s="12">
        <v>-0.0369</v>
      </c>
      <c r="BR9" s="11">
        <v>2383</v>
      </c>
      <c r="BS9" s="13">
        <v>40985.99</v>
      </c>
      <c r="BT9" s="11">
        <v>259</v>
      </c>
      <c r="BU9" s="11">
        <v>3970</v>
      </c>
      <c r="BV9" s="13">
        <v>70206.89</v>
      </c>
      <c r="BW9" s="11">
        <v>318</v>
      </c>
      <c r="BX9" s="12">
        <v>-0.3997</v>
      </c>
      <c r="BY9" s="12">
        <v>-0.4162</v>
      </c>
      <c r="BZ9" s="11">
        <v>1150</v>
      </c>
      <c r="CA9" s="13">
        <v>21459.16</v>
      </c>
      <c r="CB9" s="11">
        <v>238</v>
      </c>
      <c r="CC9" s="11">
        <v>2354</v>
      </c>
      <c r="CD9" s="13">
        <v>44374.55</v>
      </c>
      <c r="CE9" s="11">
        <v>302</v>
      </c>
      <c r="CF9" s="12">
        <v>-0.5115</v>
      </c>
      <c r="CG9" s="12">
        <v>-0.5164</v>
      </c>
      <c r="CH9" s="11">
        <v>68</v>
      </c>
      <c r="CI9" s="13">
        <v>2247.55</v>
      </c>
      <c r="CJ9" s="11">
        <v>247</v>
      </c>
      <c r="CK9" s="11"/>
      <c r="CL9" s="13"/>
      <c r="CM9" s="11"/>
      <c r="CN9" s="12"/>
      <c r="CO9" s="12"/>
      <c r="CP9" s="11">
        <v>90</v>
      </c>
      <c r="CQ9" s="13">
        <v>2814.47</v>
      </c>
      <c r="CR9" s="11">
        <v>269</v>
      </c>
      <c r="CS9" s="11">
        <v>43</v>
      </c>
      <c r="CT9" s="13">
        <v>1405.91</v>
      </c>
      <c r="CU9" s="11">
        <v>335</v>
      </c>
      <c r="CV9" s="12">
        <v>1.093</v>
      </c>
      <c r="CW9" s="12">
        <v>1.0019</v>
      </c>
      <c r="CX9" s="11"/>
      <c r="CY9" s="13"/>
      <c r="CZ9" s="11">
        <v>182</v>
      </c>
      <c r="DA9" s="11">
        <v>66</v>
      </c>
      <c r="DB9" s="13">
        <v>1174.39</v>
      </c>
      <c r="DC9" s="11">
        <v>263</v>
      </c>
      <c r="DD9" s="12"/>
      <c r="DE9" s="12"/>
      <c r="DF9" s="11">
        <v>14</v>
      </c>
      <c r="DG9" s="13">
        <v>428.03</v>
      </c>
      <c r="DH9" s="11">
        <v>13</v>
      </c>
      <c r="DI9" s="11">
        <v>573</v>
      </c>
      <c r="DJ9" s="13">
        <v>10529.78</v>
      </c>
      <c r="DK9" s="11">
        <v>244</v>
      </c>
      <c r="DL9" s="12">
        <v>-0.9756</v>
      </c>
      <c r="DM9" s="12">
        <v>-0.9594</v>
      </c>
      <c r="DN9" s="11">
        <v>193</v>
      </c>
      <c r="DO9" s="13">
        <v>3721.81</v>
      </c>
      <c r="DP9" s="11">
        <v>98</v>
      </c>
      <c r="DQ9" s="11">
        <v>123</v>
      </c>
      <c r="DR9" s="13">
        <v>2483.97</v>
      </c>
      <c r="DS9" s="11">
        <v>82</v>
      </c>
      <c r="DT9" s="12">
        <v>0.5691</v>
      </c>
      <c r="DU9" s="12">
        <v>0.4983</v>
      </c>
      <c r="DV9" s="11">
        <v>125</v>
      </c>
      <c r="DW9" s="13">
        <v>2812.5</v>
      </c>
      <c r="DX9" s="11"/>
      <c r="DY9" s="11"/>
      <c r="DZ9" s="13"/>
      <c r="EA9" s="11"/>
      <c r="EB9" s="12"/>
      <c r="EC9" s="12"/>
      <c r="ED9" s="11">
        <v>93</v>
      </c>
      <c r="EE9" s="13">
        <v>1688.94</v>
      </c>
      <c r="EF9" s="11">
        <v>47</v>
      </c>
      <c r="EG9" s="11">
        <v>231</v>
      </c>
      <c r="EH9" s="13">
        <v>4680.34</v>
      </c>
      <c r="EI9" s="11">
        <v>134</v>
      </c>
      <c r="EJ9" s="12">
        <v>-0.5974</v>
      </c>
      <c r="EK9" s="12">
        <v>-0.6391</v>
      </c>
      <c r="EL9" s="11">
        <v>306</v>
      </c>
      <c r="EM9" s="13">
        <v>6155.5</v>
      </c>
      <c r="EN9" s="11">
        <v>217</v>
      </c>
      <c r="EO9" s="11">
        <v>284</v>
      </c>
      <c r="EP9" s="13">
        <v>5584.05</v>
      </c>
      <c r="EQ9" s="11">
        <v>246</v>
      </c>
      <c r="ER9" s="12">
        <v>0.0775</v>
      </c>
      <c r="ES9" s="12">
        <v>0.1023</v>
      </c>
      <c r="ET9" s="11"/>
      <c r="EU9" s="13"/>
      <c r="EV9" s="11"/>
      <c r="EW9" s="11"/>
      <c r="EX9" s="13"/>
      <c r="EY9" s="11"/>
      <c r="EZ9" s="12"/>
      <c r="FA9" s="12"/>
      <c r="FB9" s="11">
        <v>109</v>
      </c>
      <c r="FC9" s="13">
        <v>1812.13</v>
      </c>
      <c r="FD9" s="11">
        <v>117</v>
      </c>
      <c r="FE9" s="11">
        <v>147</v>
      </c>
      <c r="FF9" s="13">
        <v>2554.06</v>
      </c>
      <c r="FG9" s="11">
        <v>166</v>
      </c>
      <c r="FH9" s="12">
        <v>-0.2585</v>
      </c>
      <c r="FI9" s="12">
        <v>-0.2905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67</v>
      </c>
      <c r="GA9" s="13">
        <v>1447.1</v>
      </c>
      <c r="GB9" s="11">
        <v>83</v>
      </c>
      <c r="GC9" s="11">
        <v>48</v>
      </c>
      <c r="GD9" s="13">
        <v>1065.29</v>
      </c>
      <c r="GE9" s="11">
        <v>69</v>
      </c>
      <c r="GF9" s="12">
        <v>0.3958</v>
      </c>
      <c r="GG9" s="12">
        <v>0.3584</v>
      </c>
      <c r="GH9" s="11">
        <v>26</v>
      </c>
      <c r="GI9" s="13">
        <v>572.08</v>
      </c>
      <c r="GJ9" s="11">
        <v>219</v>
      </c>
      <c r="GK9" s="11">
        <v>9</v>
      </c>
      <c r="GL9" s="13">
        <v>185.81</v>
      </c>
      <c r="GM9" s="11">
        <v>74</v>
      </c>
      <c r="GN9" s="12">
        <v>1.8889</v>
      </c>
      <c r="GO9" s="12">
        <v>2.0788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12</v>
      </c>
      <c r="GY9" s="13">
        <v>198.9</v>
      </c>
      <c r="GZ9" s="11">
        <v>12</v>
      </c>
      <c r="HA9" s="11">
        <v>22</v>
      </c>
      <c r="HB9" s="13">
        <v>370.22</v>
      </c>
      <c r="HC9" s="11">
        <v>15</v>
      </c>
      <c r="HD9" s="12">
        <v>-0.4545</v>
      </c>
      <c r="HE9" s="12">
        <v>-0.4628</v>
      </c>
      <c r="HF9" s="11">
        <v>41</v>
      </c>
      <c r="HG9" s="13">
        <v>971.91</v>
      </c>
      <c r="HH9" s="11">
        <v>83</v>
      </c>
      <c r="HI9" s="11">
        <v>34</v>
      </c>
      <c r="HJ9" s="13">
        <v>679.58</v>
      </c>
      <c r="HK9" s="11">
        <v>111</v>
      </c>
      <c r="HL9" s="12">
        <v>0.2059</v>
      </c>
      <c r="HM9" s="12">
        <v>0.4302</v>
      </c>
      <c r="HN9" s="11"/>
      <c r="HO9" s="13"/>
      <c r="HP9" s="11"/>
      <c r="HQ9" s="11"/>
      <c r="HR9" s="13"/>
      <c r="HS9" s="11"/>
      <c r="HT9" s="12"/>
      <c r="HU9" s="12"/>
      <c r="HV9" s="11">
        <v>6</v>
      </c>
      <c r="HW9" s="13">
        <v>324.94</v>
      </c>
      <c r="HX9" s="11">
        <v>14</v>
      </c>
      <c r="HY9" s="11">
        <v>2</v>
      </c>
      <c r="HZ9" s="13">
        <v>19.98</v>
      </c>
      <c r="IA9" s="11">
        <v>24</v>
      </c>
      <c r="IB9" s="12">
        <v>2</v>
      </c>
      <c r="IC9" s="12">
        <v>15.2633</v>
      </c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15</v>
      </c>
      <c r="IU9" s="13">
        <v>241.4</v>
      </c>
      <c r="IV9" s="11">
        <v>60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173</v>
      </c>
      <c r="JU9" s="11"/>
      <c r="JV9" s="13"/>
      <c r="JW9" s="11"/>
      <c r="JX9" s="12"/>
      <c r="JY9" s="12"/>
      <c r="JZ9" s="11"/>
      <c r="KA9" s="13"/>
      <c r="KB9" s="11"/>
      <c r="KC9" s="11">
        <v>780</v>
      </c>
      <c r="KD9" s="13">
        <v>15213.16</v>
      </c>
      <c r="KE9" s="11">
        <v>272</v>
      </c>
      <c r="KF9" s="12"/>
      <c r="KG9" s="12"/>
      <c r="KH9" s="11"/>
      <c r="KI9" s="13"/>
      <c r="KJ9" s="11"/>
      <c r="KK9" s="11">
        <v>109</v>
      </c>
      <c r="KL9" s="13">
        <v>1923.72</v>
      </c>
      <c r="KM9" s="11">
        <v>305</v>
      </c>
      <c r="KN9" s="12"/>
      <c r="KO9" s="12"/>
      <c r="KP9" s="11"/>
      <c r="KQ9" s="13"/>
      <c r="KR9" s="11"/>
      <c r="KS9" s="11"/>
      <c r="KT9" s="13"/>
      <c r="KU9" s="11">
        <v>41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457247</v>
      </c>
      <c r="C10" s="11">
        <f>=ROUNDDOWN(16.8818026080664,0)</f>
      </c>
      <c r="D10" s="11">
        <v>403137</v>
      </c>
      <c r="E10" s="12">
        <v>0.7681</v>
      </c>
      <c r="F10" s="11"/>
      <c r="G10" s="11">
        <f>=ROUNDDOWN({0},0)</f>
      </c>
      <c r="H10" s="11"/>
      <c r="I10" s="12"/>
      <c r="J10" s="11">
        <v>36000</v>
      </c>
      <c r="K10" s="13">
        <v>1363069.14</v>
      </c>
      <c r="L10" s="11">
        <v>1226</v>
      </c>
      <c r="M10" s="14">
        <v>1111.8</v>
      </c>
      <c r="N10" s="11">
        <v>54226</v>
      </c>
      <c r="O10" s="13">
        <v>2096137.6</v>
      </c>
      <c r="P10" s="11">
        <v>1168</v>
      </c>
      <c r="Q10" s="14">
        <v>1794.64</v>
      </c>
      <c r="R10" s="12">
        <v>-0.3361</v>
      </c>
      <c r="S10" s="12">
        <v>-0.3497</v>
      </c>
      <c r="T10" s="12">
        <v>0.0497</v>
      </c>
      <c r="U10" s="12">
        <v>-0.3805</v>
      </c>
      <c r="V10" s="11">
        <v>9517</v>
      </c>
      <c r="W10" s="13">
        <v>419680.95</v>
      </c>
      <c r="X10" s="11">
        <v>884</v>
      </c>
      <c r="Y10" s="11">
        <v>15060</v>
      </c>
      <c r="Z10" s="13">
        <v>686410.34</v>
      </c>
      <c r="AA10" s="11">
        <v>813</v>
      </c>
      <c r="AB10" s="12">
        <v>-0.3681</v>
      </c>
      <c r="AC10" s="12">
        <v>-0.3886</v>
      </c>
      <c r="AD10" s="11">
        <v>3621</v>
      </c>
      <c r="AE10" s="13">
        <v>169003.64</v>
      </c>
      <c r="AF10" s="11">
        <v>1024</v>
      </c>
      <c r="AG10" s="11">
        <v>1680</v>
      </c>
      <c r="AH10" s="13">
        <v>79647.99</v>
      </c>
      <c r="AI10" s="11">
        <v>958</v>
      </c>
      <c r="AJ10" s="12">
        <v>1.1554</v>
      </c>
      <c r="AK10" s="12">
        <v>1.1219</v>
      </c>
      <c r="AL10" s="11">
        <v>2101</v>
      </c>
      <c r="AM10" s="13">
        <v>69807.75</v>
      </c>
      <c r="AN10" s="11">
        <v>1014</v>
      </c>
      <c r="AO10" s="11">
        <v>2042</v>
      </c>
      <c r="AP10" s="13">
        <v>74534.17</v>
      </c>
      <c r="AQ10" s="11">
        <v>970</v>
      </c>
      <c r="AR10" s="12">
        <v>0.0289</v>
      </c>
      <c r="AS10" s="12">
        <v>-0.0634</v>
      </c>
      <c r="AT10" s="11">
        <v>6283</v>
      </c>
      <c r="AU10" s="13">
        <v>205883.79</v>
      </c>
      <c r="AV10" s="11">
        <v>944</v>
      </c>
      <c r="AW10" s="11">
        <v>7510</v>
      </c>
      <c r="AX10" s="13">
        <v>252909.16</v>
      </c>
      <c r="AY10" s="11">
        <v>930</v>
      </c>
      <c r="AZ10" s="12">
        <v>-0.1634</v>
      </c>
      <c r="BA10" s="12">
        <v>-0.1859</v>
      </c>
      <c r="BB10" s="11">
        <v>1410</v>
      </c>
      <c r="BC10" s="13">
        <v>49273.21</v>
      </c>
      <c r="BD10" s="11">
        <v>1034</v>
      </c>
      <c r="BE10" s="11">
        <v>2132</v>
      </c>
      <c r="BF10" s="13">
        <v>77809.57</v>
      </c>
      <c r="BG10" s="11">
        <v>971</v>
      </c>
      <c r="BH10" s="12">
        <v>-0.3386</v>
      </c>
      <c r="BI10" s="12">
        <v>-0.3667</v>
      </c>
      <c r="BJ10" s="11">
        <v>4890</v>
      </c>
      <c r="BK10" s="13">
        <v>146763.61</v>
      </c>
      <c r="BL10" s="11">
        <v>872</v>
      </c>
      <c r="BM10" s="11">
        <v>9456</v>
      </c>
      <c r="BN10" s="13">
        <v>301274.48</v>
      </c>
      <c r="BO10" s="11">
        <v>854</v>
      </c>
      <c r="BP10" s="12">
        <v>-0.4829</v>
      </c>
      <c r="BQ10" s="12">
        <v>-0.5129</v>
      </c>
      <c r="BR10" s="11">
        <v>3470</v>
      </c>
      <c r="BS10" s="13">
        <v>116084.1</v>
      </c>
      <c r="BT10" s="11">
        <v>981</v>
      </c>
      <c r="BU10" s="11">
        <v>8860</v>
      </c>
      <c r="BV10" s="13">
        <v>293491.59</v>
      </c>
      <c r="BW10" s="11">
        <v>947</v>
      </c>
      <c r="BX10" s="12">
        <v>-0.6084</v>
      </c>
      <c r="BY10" s="12">
        <v>-0.6045</v>
      </c>
      <c r="BZ10" s="11">
        <v>1601</v>
      </c>
      <c r="CA10" s="13">
        <v>59577.75</v>
      </c>
      <c r="CB10" s="11">
        <v>762</v>
      </c>
      <c r="CC10" s="11">
        <v>2210</v>
      </c>
      <c r="CD10" s="13">
        <v>99071.87</v>
      </c>
      <c r="CE10" s="11">
        <v>689</v>
      </c>
      <c r="CF10" s="12">
        <v>-0.2756</v>
      </c>
      <c r="CG10" s="12">
        <v>-0.3986</v>
      </c>
      <c r="CH10" s="11">
        <v>117</v>
      </c>
      <c r="CI10" s="13">
        <v>5626.37</v>
      </c>
      <c r="CJ10" s="11">
        <v>580</v>
      </c>
      <c r="CK10" s="11"/>
      <c r="CL10" s="13"/>
      <c r="CM10" s="11"/>
      <c r="CN10" s="12"/>
      <c r="CO10" s="12"/>
      <c r="CP10" s="11">
        <v>241</v>
      </c>
      <c r="CQ10" s="13">
        <v>13978.04</v>
      </c>
      <c r="CR10" s="11">
        <v>1162</v>
      </c>
      <c r="CS10" s="11">
        <v>70</v>
      </c>
      <c r="CT10" s="13">
        <v>4569.15</v>
      </c>
      <c r="CU10" s="11">
        <v>1067</v>
      </c>
      <c r="CV10" s="12">
        <v>2.4429</v>
      </c>
      <c r="CW10" s="12">
        <v>2.0592</v>
      </c>
      <c r="CX10" s="11">
        <v>134</v>
      </c>
      <c r="CY10" s="13">
        <v>4723.81</v>
      </c>
      <c r="CZ10" s="11">
        <v>585</v>
      </c>
      <c r="DA10" s="11">
        <v>453</v>
      </c>
      <c r="DB10" s="13">
        <v>15531.13</v>
      </c>
      <c r="DC10" s="11">
        <v>639</v>
      </c>
      <c r="DD10" s="12">
        <v>-0.7042</v>
      </c>
      <c r="DE10" s="12">
        <v>-0.6958</v>
      </c>
      <c r="DF10" s="11">
        <v>359</v>
      </c>
      <c r="DG10" s="13">
        <v>14064.48</v>
      </c>
      <c r="DH10" s="11">
        <v>926</v>
      </c>
      <c r="DI10" s="11">
        <v>659</v>
      </c>
      <c r="DJ10" s="13">
        <v>24854.03</v>
      </c>
      <c r="DK10" s="11">
        <v>694</v>
      </c>
      <c r="DL10" s="12">
        <v>-0.4552</v>
      </c>
      <c r="DM10" s="12">
        <v>-0.4341</v>
      </c>
      <c r="DN10" s="11">
        <v>142</v>
      </c>
      <c r="DO10" s="13">
        <v>2908.02</v>
      </c>
      <c r="DP10" s="11">
        <v>62</v>
      </c>
      <c r="DQ10" s="11">
        <v>202</v>
      </c>
      <c r="DR10" s="13">
        <v>3751.71</v>
      </c>
      <c r="DS10" s="11">
        <v>53</v>
      </c>
      <c r="DT10" s="12">
        <v>-0.297</v>
      </c>
      <c r="DU10" s="12">
        <v>-0.2249</v>
      </c>
      <c r="DV10" s="11">
        <v>258</v>
      </c>
      <c r="DW10" s="13">
        <v>21069.8</v>
      </c>
      <c r="DX10" s="11"/>
      <c r="DY10" s="11">
        <v>734</v>
      </c>
      <c r="DZ10" s="13">
        <v>59851.9</v>
      </c>
      <c r="EA10" s="11"/>
      <c r="EB10" s="12">
        <v>-0.6485</v>
      </c>
      <c r="EC10" s="12">
        <v>-0.648</v>
      </c>
      <c r="ED10" s="11">
        <v>469</v>
      </c>
      <c r="EE10" s="13">
        <v>17126.96</v>
      </c>
      <c r="EF10" s="11">
        <v>456</v>
      </c>
      <c r="EG10" s="11">
        <v>574</v>
      </c>
      <c r="EH10" s="13">
        <v>20389.22</v>
      </c>
      <c r="EI10" s="11">
        <v>519</v>
      </c>
      <c r="EJ10" s="12">
        <v>-0.1829</v>
      </c>
      <c r="EK10" s="12">
        <v>-0.16</v>
      </c>
      <c r="EL10" s="11">
        <v>86</v>
      </c>
      <c r="EM10" s="13">
        <v>4384.75</v>
      </c>
      <c r="EN10" s="11">
        <v>258</v>
      </c>
      <c r="EO10" s="11">
        <v>134</v>
      </c>
      <c r="EP10" s="13">
        <v>6989.08</v>
      </c>
      <c r="EQ10" s="11">
        <v>212</v>
      </c>
      <c r="ER10" s="12">
        <v>-0.3582</v>
      </c>
      <c r="ES10" s="12">
        <v>-0.3726</v>
      </c>
      <c r="ET10" s="11"/>
      <c r="EU10" s="13"/>
      <c r="EV10" s="11"/>
      <c r="EW10" s="11"/>
      <c r="EX10" s="13"/>
      <c r="EY10" s="11"/>
      <c r="EZ10" s="12"/>
      <c r="FA10" s="12"/>
      <c r="FB10" s="11">
        <v>818</v>
      </c>
      <c r="FC10" s="13">
        <v>25271.34</v>
      </c>
      <c r="FD10" s="11">
        <v>495</v>
      </c>
      <c r="FE10" s="11">
        <v>811</v>
      </c>
      <c r="FF10" s="13">
        <v>32524.43</v>
      </c>
      <c r="FG10" s="11">
        <v>515</v>
      </c>
      <c r="FH10" s="12">
        <v>0.0086</v>
      </c>
      <c r="FI10" s="12">
        <v>-0.223</v>
      </c>
      <c r="FJ10" s="11"/>
      <c r="FK10" s="13"/>
      <c r="FL10" s="11"/>
      <c r="FM10" s="11"/>
      <c r="FN10" s="13"/>
      <c r="FO10" s="11"/>
      <c r="FP10" s="12"/>
      <c r="FQ10" s="12"/>
      <c r="FR10" s="11">
        <v>20</v>
      </c>
      <c r="FS10" s="13">
        <v>430.21</v>
      </c>
      <c r="FT10" s="11">
        <v>11</v>
      </c>
      <c r="FU10" s="11">
        <v>41</v>
      </c>
      <c r="FV10" s="13">
        <v>863.72</v>
      </c>
      <c r="FW10" s="11">
        <v>13</v>
      </c>
      <c r="FX10" s="12">
        <v>-0.5122</v>
      </c>
      <c r="FY10" s="12">
        <v>-0.5019</v>
      </c>
      <c r="FZ10" s="11">
        <v>156</v>
      </c>
      <c r="GA10" s="13">
        <v>6104.91</v>
      </c>
      <c r="GB10" s="11">
        <v>118</v>
      </c>
      <c r="GC10" s="11">
        <v>155</v>
      </c>
      <c r="GD10" s="13">
        <v>4869.51</v>
      </c>
      <c r="GE10" s="11">
        <v>110</v>
      </c>
      <c r="GF10" s="12">
        <v>0.0065</v>
      </c>
      <c r="GG10" s="12">
        <v>0.2537</v>
      </c>
      <c r="GH10" s="11">
        <v>7</v>
      </c>
      <c r="GI10" s="13">
        <v>270.84</v>
      </c>
      <c r="GJ10" s="11">
        <v>812</v>
      </c>
      <c r="GK10" s="11">
        <v>6</v>
      </c>
      <c r="GL10" s="13">
        <v>210.61</v>
      </c>
      <c r="GM10" s="11">
        <v>429</v>
      </c>
      <c r="GN10" s="12">
        <v>0.1667</v>
      </c>
      <c r="GO10" s="12">
        <v>0.286</v>
      </c>
      <c r="GP10" s="11">
        <v>32</v>
      </c>
      <c r="GQ10" s="13">
        <v>1144.99</v>
      </c>
      <c r="GR10" s="11">
        <v>129</v>
      </c>
      <c r="GS10" s="11">
        <v>29</v>
      </c>
      <c r="GT10" s="13">
        <v>1073.66</v>
      </c>
      <c r="GU10" s="11">
        <v>130</v>
      </c>
      <c r="GV10" s="12">
        <v>0.1034</v>
      </c>
      <c r="GW10" s="12">
        <v>0.0664</v>
      </c>
      <c r="GX10" s="11">
        <v>95</v>
      </c>
      <c r="GY10" s="13">
        <v>3330.53</v>
      </c>
      <c r="GZ10" s="11">
        <v>335</v>
      </c>
      <c r="HA10" s="11">
        <v>122</v>
      </c>
      <c r="HB10" s="13">
        <v>5035.68</v>
      </c>
      <c r="HC10" s="11">
        <v>338</v>
      </c>
      <c r="HD10" s="12">
        <v>-0.2213</v>
      </c>
      <c r="HE10" s="12">
        <v>-0.3386</v>
      </c>
      <c r="HF10" s="11">
        <v>67</v>
      </c>
      <c r="HG10" s="13">
        <v>1626.91</v>
      </c>
      <c r="HH10" s="11">
        <v>447</v>
      </c>
      <c r="HI10" s="11">
        <v>66</v>
      </c>
      <c r="HJ10" s="13">
        <v>1414.42</v>
      </c>
      <c r="HK10" s="11">
        <v>505</v>
      </c>
      <c r="HL10" s="12">
        <v>0.0152</v>
      </c>
      <c r="HM10" s="12">
        <v>0.1502</v>
      </c>
      <c r="HN10" s="11">
        <v>32</v>
      </c>
      <c r="HO10" s="13">
        <v>1358.14</v>
      </c>
      <c r="HP10" s="11">
        <v>144</v>
      </c>
      <c r="HQ10" s="11">
        <v>45</v>
      </c>
      <c r="HR10" s="13">
        <v>2212.4</v>
      </c>
      <c r="HS10" s="11">
        <v>128</v>
      </c>
      <c r="HT10" s="12">
        <v>-0.2889</v>
      </c>
      <c r="HU10" s="12">
        <v>-0.3861</v>
      </c>
      <c r="HV10" s="11">
        <v>6</v>
      </c>
      <c r="HW10" s="13">
        <v>628.94</v>
      </c>
      <c r="HX10" s="11">
        <v>21</v>
      </c>
      <c r="HY10" s="11">
        <v>1</v>
      </c>
      <c r="HZ10" s="13">
        <v>18.63</v>
      </c>
      <c r="IA10" s="11">
        <v>21</v>
      </c>
      <c r="IB10" s="12">
        <v>5</v>
      </c>
      <c r="IC10" s="12">
        <v>32.7595</v>
      </c>
      <c r="ID10" s="11"/>
      <c r="IE10" s="13"/>
      <c r="IF10" s="11"/>
      <c r="IG10" s="11"/>
      <c r="IH10" s="13"/>
      <c r="II10" s="11"/>
      <c r="IJ10" s="12"/>
      <c r="IK10" s="12"/>
      <c r="IL10" s="11">
        <v>48</v>
      </c>
      <c r="IM10" s="13">
        <v>1595.94</v>
      </c>
      <c r="IN10" s="11"/>
      <c r="IO10" s="11">
        <v>59</v>
      </c>
      <c r="IP10" s="13">
        <v>1971.28</v>
      </c>
      <c r="IQ10" s="11"/>
      <c r="IR10" s="12">
        <v>-0.1864</v>
      </c>
      <c r="IS10" s="12">
        <v>-0.1904</v>
      </c>
      <c r="IT10" s="11">
        <v>15</v>
      </c>
      <c r="IU10" s="13">
        <v>1002.25</v>
      </c>
      <c r="IV10" s="11">
        <v>102</v>
      </c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3</v>
      </c>
      <c r="JK10" s="13">
        <v>241.55</v>
      </c>
      <c r="JL10" s="11">
        <v>83</v>
      </c>
      <c r="JM10" s="11">
        <v>15</v>
      </c>
      <c r="JN10" s="13">
        <v>1151.32</v>
      </c>
      <c r="JO10" s="11">
        <v>70</v>
      </c>
      <c r="JP10" s="12">
        <v>-0.8</v>
      </c>
      <c r="JQ10" s="12">
        <v>-0.7902</v>
      </c>
      <c r="JR10" s="11">
        <v>2</v>
      </c>
      <c r="JS10" s="13">
        <v>105.56</v>
      </c>
      <c r="JT10" s="11">
        <v>718</v>
      </c>
      <c r="JU10" s="11"/>
      <c r="JV10" s="13"/>
      <c r="JW10" s="11"/>
      <c r="JX10" s="12"/>
      <c r="JY10" s="12"/>
      <c r="JZ10" s="11"/>
      <c r="KA10" s="13"/>
      <c r="KB10" s="11"/>
      <c r="KC10" s="11">
        <v>887</v>
      </c>
      <c r="KD10" s="13">
        <v>36056.63</v>
      </c>
      <c r="KE10" s="11">
        <v>847</v>
      </c>
      <c r="KF10" s="12"/>
      <c r="KG10" s="12"/>
      <c r="KH10" s="11"/>
      <c r="KI10" s="13"/>
      <c r="KJ10" s="11"/>
      <c r="KK10" s="11">
        <v>197</v>
      </c>
      <c r="KL10" s="13">
        <v>7044.73</v>
      </c>
      <c r="KM10" s="11">
        <v>934</v>
      </c>
      <c r="KN10" s="12"/>
      <c r="KO10" s="12"/>
      <c r="KP10" s="11"/>
      <c r="KQ10" s="13"/>
      <c r="KR10" s="11"/>
      <c r="KS10" s="11">
        <v>16</v>
      </c>
      <c r="KT10" s="13">
        <v>605.19</v>
      </c>
      <c r="KU10" s="11">
        <v>175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3173</v>
      </c>
      <c r="C11" s="11">
        <f>=ROUNDDOWN(69.5833333333333,0)</f>
      </c>
      <c r="D11" s="11">
        <v>655</v>
      </c>
      <c r="E11" s="12">
        <v>0.2696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51</v>
      </c>
      <c r="BC11" s="13">
        <v>11441.64</v>
      </c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111866</v>
      </c>
      <c r="C12" s="11">
        <f>=ROUNDDOWN(22.2357828619134,0)</f>
      </c>
      <c r="D12" s="11">
        <v>104928</v>
      </c>
      <c r="E12" s="12">
        <v>0.7579</v>
      </c>
      <c r="F12" s="11"/>
      <c r="G12" s="11">
        <f>=ROUNDDOWN({0},0)</f>
      </c>
      <c r="H12" s="11">
        <v>5496</v>
      </c>
      <c r="I12" s="12"/>
      <c r="J12" s="11">
        <v>18047</v>
      </c>
      <c r="K12" s="13">
        <v>3231175.7</v>
      </c>
      <c r="L12" s="11">
        <v>685</v>
      </c>
      <c r="M12" s="14">
        <v>4717.04</v>
      </c>
      <c r="N12" s="11">
        <v>20173</v>
      </c>
      <c r="O12" s="13">
        <v>3816004.42</v>
      </c>
      <c r="P12" s="11">
        <v>744</v>
      </c>
      <c r="Q12" s="14">
        <v>5129.04</v>
      </c>
      <c r="R12" s="12">
        <v>-0.1054</v>
      </c>
      <c r="S12" s="12">
        <v>-0.1533</v>
      </c>
      <c r="T12" s="12">
        <v>-0.0793</v>
      </c>
      <c r="U12" s="12">
        <v>-0.0803</v>
      </c>
      <c r="V12" s="11">
        <v>1096</v>
      </c>
      <c r="W12" s="13">
        <v>191460.72</v>
      </c>
      <c r="X12" s="11">
        <v>203</v>
      </c>
      <c r="Y12" s="11">
        <v>965</v>
      </c>
      <c r="Z12" s="13">
        <v>162996.26</v>
      </c>
      <c r="AA12" s="11">
        <v>177</v>
      </c>
      <c r="AB12" s="12">
        <v>0.1358</v>
      </c>
      <c r="AC12" s="12">
        <v>0.1746</v>
      </c>
      <c r="AD12" s="11">
        <v>2538</v>
      </c>
      <c r="AE12" s="13">
        <v>539801.93</v>
      </c>
      <c r="AF12" s="11">
        <v>634</v>
      </c>
      <c r="AG12" s="11">
        <v>2854</v>
      </c>
      <c r="AH12" s="13">
        <v>577239.28</v>
      </c>
      <c r="AI12" s="11">
        <v>710</v>
      </c>
      <c r="AJ12" s="12">
        <v>-0.1107</v>
      </c>
      <c r="AK12" s="12">
        <v>-0.0649</v>
      </c>
      <c r="AL12" s="11">
        <v>8017</v>
      </c>
      <c r="AM12" s="13">
        <v>1330425.32</v>
      </c>
      <c r="AN12" s="11">
        <v>650</v>
      </c>
      <c r="AO12" s="11">
        <v>8689</v>
      </c>
      <c r="AP12" s="13">
        <v>1512234.08</v>
      </c>
      <c r="AQ12" s="11">
        <v>737</v>
      </c>
      <c r="AR12" s="12">
        <v>-0.0773</v>
      </c>
      <c r="AS12" s="12">
        <v>-0.1202</v>
      </c>
      <c r="AT12" s="11">
        <v>429</v>
      </c>
      <c r="AU12" s="13">
        <v>74562.65</v>
      </c>
      <c r="AV12" s="11">
        <v>564</v>
      </c>
      <c r="AW12" s="11">
        <v>728</v>
      </c>
      <c r="AX12" s="13">
        <v>124474.9</v>
      </c>
      <c r="AY12" s="11">
        <v>521</v>
      </c>
      <c r="AZ12" s="12">
        <v>-0.4107</v>
      </c>
      <c r="BA12" s="12">
        <v>-0.401</v>
      </c>
      <c r="BB12" s="11">
        <v>2932</v>
      </c>
      <c r="BC12" s="13">
        <v>558340.51</v>
      </c>
      <c r="BD12" s="11">
        <v>669</v>
      </c>
      <c r="BE12" s="11">
        <v>3984</v>
      </c>
      <c r="BF12" s="13">
        <v>855018.3</v>
      </c>
      <c r="BG12" s="11">
        <v>741</v>
      </c>
      <c r="BH12" s="12">
        <v>-0.2641</v>
      </c>
      <c r="BI12" s="12">
        <v>-0.347</v>
      </c>
      <c r="BJ12" s="11">
        <v>360</v>
      </c>
      <c r="BK12" s="13">
        <v>70318.87</v>
      </c>
      <c r="BL12" s="11">
        <v>511</v>
      </c>
      <c r="BM12" s="11">
        <v>289</v>
      </c>
      <c r="BN12" s="13">
        <v>54989.19</v>
      </c>
      <c r="BO12" s="11">
        <v>508</v>
      </c>
      <c r="BP12" s="12">
        <v>0.2457</v>
      </c>
      <c r="BQ12" s="12">
        <v>0.2788</v>
      </c>
      <c r="BR12" s="11">
        <v>406</v>
      </c>
      <c r="BS12" s="13">
        <v>63930.75</v>
      </c>
      <c r="BT12" s="11">
        <v>619</v>
      </c>
      <c r="BU12" s="11">
        <v>490</v>
      </c>
      <c r="BV12" s="13">
        <v>95164.64</v>
      </c>
      <c r="BW12" s="11">
        <v>722</v>
      </c>
      <c r="BX12" s="12">
        <v>-0.1714</v>
      </c>
      <c r="BY12" s="12">
        <v>-0.3282</v>
      </c>
      <c r="BZ12" s="11">
        <v>66</v>
      </c>
      <c r="CA12" s="13">
        <v>10974.29</v>
      </c>
      <c r="CB12" s="11">
        <v>277</v>
      </c>
      <c r="CC12" s="11">
        <v>97</v>
      </c>
      <c r="CD12" s="13">
        <v>18152.18</v>
      </c>
      <c r="CE12" s="11">
        <v>337</v>
      </c>
      <c r="CF12" s="12">
        <v>-0.3196</v>
      </c>
      <c r="CG12" s="12">
        <v>-0.3954</v>
      </c>
      <c r="CH12" s="11"/>
      <c r="CI12" s="13"/>
      <c r="CJ12" s="11">
        <v>498</v>
      </c>
      <c r="CK12" s="11"/>
      <c r="CL12" s="13"/>
      <c r="CM12" s="11"/>
      <c r="CN12" s="12"/>
      <c r="CO12" s="12"/>
      <c r="CP12" s="11">
        <v>18</v>
      </c>
      <c r="CQ12" s="13">
        <v>3241.9</v>
      </c>
      <c r="CR12" s="11">
        <v>599</v>
      </c>
      <c r="CS12" s="11">
        <v>29</v>
      </c>
      <c r="CT12" s="13">
        <v>3823</v>
      </c>
      <c r="CU12" s="11">
        <v>638</v>
      </c>
      <c r="CV12" s="12">
        <v>-0.3793</v>
      </c>
      <c r="CW12" s="12">
        <v>-0.152</v>
      </c>
      <c r="CX12" s="11">
        <v>682</v>
      </c>
      <c r="CY12" s="13">
        <v>133091.08</v>
      </c>
      <c r="CZ12" s="11">
        <v>238</v>
      </c>
      <c r="DA12" s="11">
        <v>320</v>
      </c>
      <c r="DB12" s="13">
        <v>70782.66</v>
      </c>
      <c r="DC12" s="11">
        <v>414</v>
      </c>
      <c r="DD12" s="12">
        <v>1.1312</v>
      </c>
      <c r="DE12" s="12">
        <v>0.8803</v>
      </c>
      <c r="DF12" s="11">
        <v>3</v>
      </c>
      <c r="DG12" s="13">
        <v>363.82</v>
      </c>
      <c r="DH12" s="11">
        <v>290</v>
      </c>
      <c r="DI12" s="11">
        <v>35</v>
      </c>
      <c r="DJ12" s="13">
        <v>6153.18</v>
      </c>
      <c r="DK12" s="11">
        <v>260</v>
      </c>
      <c r="DL12" s="12">
        <v>-0.9143</v>
      </c>
      <c r="DM12" s="12">
        <v>-0.9409</v>
      </c>
      <c r="DN12" s="11">
        <v>342</v>
      </c>
      <c r="DO12" s="13">
        <v>66714.54</v>
      </c>
      <c r="DP12" s="11">
        <v>258</v>
      </c>
      <c r="DQ12" s="11">
        <v>642</v>
      </c>
      <c r="DR12" s="13">
        <v>136974.64</v>
      </c>
      <c r="DS12" s="11">
        <v>273</v>
      </c>
      <c r="DT12" s="12">
        <v>-0.4673</v>
      </c>
      <c r="DU12" s="12">
        <v>-0.5129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2</v>
      </c>
      <c r="EG12" s="11"/>
      <c r="EH12" s="13"/>
      <c r="EI12" s="11">
        <v>2</v>
      </c>
      <c r="EJ12" s="12"/>
      <c r="EK12" s="12"/>
      <c r="EL12" s="11">
        <v>130</v>
      </c>
      <c r="EM12" s="13">
        <v>25430.81</v>
      </c>
      <c r="EN12" s="11">
        <v>198</v>
      </c>
      <c r="EO12" s="11">
        <v>28</v>
      </c>
      <c r="EP12" s="13">
        <v>5771.14</v>
      </c>
      <c r="EQ12" s="11">
        <v>118</v>
      </c>
      <c r="ER12" s="12">
        <v>3.6429</v>
      </c>
      <c r="ES12" s="12">
        <v>3.4065</v>
      </c>
      <c r="ET12" s="11">
        <v>432</v>
      </c>
      <c r="EU12" s="13">
        <v>75914.46</v>
      </c>
      <c r="EV12" s="11">
        <v>450</v>
      </c>
      <c r="EW12" s="11">
        <v>156</v>
      </c>
      <c r="EX12" s="13">
        <v>32313.4</v>
      </c>
      <c r="EY12" s="11">
        <v>436</v>
      </c>
      <c r="EZ12" s="12">
        <v>1.7692</v>
      </c>
      <c r="FA12" s="12">
        <v>1.3493</v>
      </c>
      <c r="FB12" s="11"/>
      <c r="FC12" s="13"/>
      <c r="FD12" s="11"/>
      <c r="FE12" s="11"/>
      <c r="FF12" s="13"/>
      <c r="FG12" s="11"/>
      <c r="FH12" s="12"/>
      <c r="FI12" s="12"/>
      <c r="FJ12" s="11">
        <v>241</v>
      </c>
      <c r="FK12" s="13">
        <v>32747.99</v>
      </c>
      <c r="FL12" s="11">
        <v>319</v>
      </c>
      <c r="FM12" s="11">
        <v>258</v>
      </c>
      <c r="FN12" s="13">
        <v>44138.52</v>
      </c>
      <c r="FO12" s="11">
        <v>329</v>
      </c>
      <c r="FP12" s="12">
        <v>-0.0659</v>
      </c>
      <c r="FQ12" s="12">
        <v>-0.2581</v>
      </c>
      <c r="FR12" s="11">
        <v>160</v>
      </c>
      <c r="FS12" s="13">
        <v>23656.94</v>
      </c>
      <c r="FT12" s="11">
        <v>383</v>
      </c>
      <c r="FU12" s="11">
        <v>120</v>
      </c>
      <c r="FV12" s="13">
        <v>22121.92</v>
      </c>
      <c r="FW12" s="11">
        <v>293</v>
      </c>
      <c r="FX12" s="12">
        <v>0.3333</v>
      </c>
      <c r="FY12" s="12">
        <v>0.0694</v>
      </c>
      <c r="FZ12" s="11">
        <v>39</v>
      </c>
      <c r="GA12" s="13">
        <v>4742.87</v>
      </c>
      <c r="GB12" s="11">
        <v>221</v>
      </c>
      <c r="GC12" s="11">
        <v>47</v>
      </c>
      <c r="GD12" s="13">
        <v>6864.7</v>
      </c>
      <c r="GE12" s="11">
        <v>221</v>
      </c>
      <c r="GF12" s="12">
        <v>-0.1702</v>
      </c>
      <c r="GG12" s="12">
        <v>-0.3091</v>
      </c>
      <c r="GH12" s="11">
        <v>154</v>
      </c>
      <c r="GI12" s="13">
        <v>25216.85</v>
      </c>
      <c r="GJ12" s="11">
        <v>624</v>
      </c>
      <c r="GK12" s="11">
        <v>169</v>
      </c>
      <c r="GL12" s="13">
        <v>30415.43</v>
      </c>
      <c r="GM12" s="11">
        <v>673</v>
      </c>
      <c r="GN12" s="12">
        <v>-0.0888</v>
      </c>
      <c r="GO12" s="12">
        <v>-0.1709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20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2</v>
      </c>
      <c r="IU12" s="13">
        <v>239.4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213</v>
      </c>
      <c r="KD12" s="13">
        <v>46744.56</v>
      </c>
      <c r="KE12" s="11">
        <v>555</v>
      </c>
      <c r="KF12" s="12"/>
      <c r="KG12" s="12"/>
      <c r="KH12" s="11"/>
      <c r="KI12" s="13"/>
      <c r="KJ12" s="11"/>
      <c r="KK12" s="11">
        <v>55</v>
      </c>
      <c r="KL12" s="13">
        <v>8873.79</v>
      </c>
      <c r="KM12" s="11">
        <v>688</v>
      </c>
      <c r="KN12" s="12"/>
      <c r="KO12" s="12"/>
      <c r="KP12" s="11"/>
      <c r="KQ12" s="13"/>
      <c r="KR12" s="11"/>
      <c r="KS12" s="11">
        <v>5</v>
      </c>
      <c r="KT12" s="13">
        <v>758.65</v>
      </c>
      <c r="KU12" s="11">
        <v>434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15319</v>
      </c>
      <c r="C13" s="11">
        <f>=ROUNDDOWN(23.5858352578907,0)</f>
      </c>
      <c r="D13" s="11">
        <v>9305</v>
      </c>
      <c r="E13" s="12">
        <v>0.7701</v>
      </c>
      <c r="F13" s="11"/>
      <c r="G13" s="11">
        <f>=ROUNDDOWN({0},0)</f>
      </c>
      <c r="H13" s="11"/>
      <c r="I13" s="12"/>
      <c r="J13" s="11">
        <v>1826</v>
      </c>
      <c r="K13" s="13">
        <v>137587.84</v>
      </c>
      <c r="L13" s="11">
        <v>139</v>
      </c>
      <c r="M13" s="14">
        <v>989.84</v>
      </c>
      <c r="N13" s="11">
        <v>2476</v>
      </c>
      <c r="O13" s="13">
        <v>212795.28</v>
      </c>
      <c r="P13" s="11">
        <v>122</v>
      </c>
      <c r="Q13" s="14">
        <v>1744.22</v>
      </c>
      <c r="R13" s="12">
        <v>-0.2625</v>
      </c>
      <c r="S13" s="12">
        <v>-0.3534</v>
      </c>
      <c r="T13" s="12">
        <v>0.1393</v>
      </c>
      <c r="U13" s="12">
        <v>-0.4325</v>
      </c>
      <c r="V13" s="11">
        <v>196</v>
      </c>
      <c r="W13" s="13">
        <v>12932.37</v>
      </c>
      <c r="X13" s="11">
        <v>58</v>
      </c>
      <c r="Y13" s="11">
        <v>321</v>
      </c>
      <c r="Z13" s="13">
        <v>28154.08</v>
      </c>
      <c r="AA13" s="11">
        <v>45</v>
      </c>
      <c r="AB13" s="12">
        <v>-0.3894</v>
      </c>
      <c r="AC13" s="12">
        <v>-0.5407</v>
      </c>
      <c r="AD13" s="11">
        <v>262</v>
      </c>
      <c r="AE13" s="13">
        <v>22671.96</v>
      </c>
      <c r="AF13" s="11">
        <v>137</v>
      </c>
      <c r="AG13" s="11">
        <v>517</v>
      </c>
      <c r="AH13" s="13">
        <v>52154.36</v>
      </c>
      <c r="AI13" s="11">
        <v>122</v>
      </c>
      <c r="AJ13" s="12">
        <v>-0.4932</v>
      </c>
      <c r="AK13" s="12">
        <v>-0.5653</v>
      </c>
      <c r="AL13" s="11">
        <v>513</v>
      </c>
      <c r="AM13" s="13">
        <v>37540.27</v>
      </c>
      <c r="AN13" s="11">
        <v>137</v>
      </c>
      <c r="AO13" s="11">
        <v>425</v>
      </c>
      <c r="AP13" s="13">
        <v>35009.84</v>
      </c>
      <c r="AQ13" s="11">
        <v>122</v>
      </c>
      <c r="AR13" s="12">
        <v>0.2071</v>
      </c>
      <c r="AS13" s="12">
        <v>0.0723</v>
      </c>
      <c r="AT13" s="11">
        <v>24</v>
      </c>
      <c r="AU13" s="13">
        <v>1524.2</v>
      </c>
      <c r="AV13" s="11">
        <v>127</v>
      </c>
      <c r="AW13" s="11">
        <v>4</v>
      </c>
      <c r="AX13" s="13">
        <v>219.93</v>
      </c>
      <c r="AY13" s="11">
        <v>50</v>
      </c>
      <c r="AZ13" s="12">
        <v>5</v>
      </c>
      <c r="BA13" s="12">
        <v>5.9304</v>
      </c>
      <c r="BB13" s="11">
        <v>318</v>
      </c>
      <c r="BC13" s="13">
        <v>25802.55</v>
      </c>
      <c r="BD13" s="11">
        <v>139</v>
      </c>
      <c r="BE13" s="11">
        <v>613</v>
      </c>
      <c r="BF13" s="13">
        <v>46371.59</v>
      </c>
      <c r="BG13" s="11">
        <v>122</v>
      </c>
      <c r="BH13" s="12">
        <v>-0.4812</v>
      </c>
      <c r="BI13" s="12">
        <v>-0.4436</v>
      </c>
      <c r="BJ13" s="11">
        <v>114</v>
      </c>
      <c r="BK13" s="13">
        <v>8836.42</v>
      </c>
      <c r="BL13" s="11">
        <v>109</v>
      </c>
      <c r="BM13" s="11">
        <v>157</v>
      </c>
      <c r="BN13" s="13">
        <v>12844.18</v>
      </c>
      <c r="BO13" s="11">
        <v>90</v>
      </c>
      <c r="BP13" s="12">
        <v>-0.2739</v>
      </c>
      <c r="BQ13" s="12">
        <v>-0.312</v>
      </c>
      <c r="BR13" s="11">
        <v>77</v>
      </c>
      <c r="BS13" s="13">
        <v>4508.94</v>
      </c>
      <c r="BT13" s="11">
        <v>127</v>
      </c>
      <c r="BU13" s="11">
        <v>90</v>
      </c>
      <c r="BV13" s="13">
        <v>5666.19</v>
      </c>
      <c r="BW13" s="11">
        <v>120</v>
      </c>
      <c r="BX13" s="12">
        <v>-0.1444</v>
      </c>
      <c r="BY13" s="12">
        <v>-0.2042</v>
      </c>
      <c r="BZ13" s="11">
        <v>54</v>
      </c>
      <c r="CA13" s="13">
        <v>3974.88</v>
      </c>
      <c r="CB13" s="11">
        <v>109</v>
      </c>
      <c r="CC13" s="11">
        <v>42</v>
      </c>
      <c r="CD13" s="13">
        <v>2989.47</v>
      </c>
      <c r="CE13" s="11">
        <v>83</v>
      </c>
      <c r="CF13" s="12">
        <v>0.2857</v>
      </c>
      <c r="CG13" s="12">
        <v>0.3296</v>
      </c>
      <c r="CH13" s="11">
        <v>3</v>
      </c>
      <c r="CI13" s="13">
        <v>323.97</v>
      </c>
      <c r="CJ13" s="11">
        <v>108</v>
      </c>
      <c r="CK13" s="11"/>
      <c r="CL13" s="13"/>
      <c r="CM13" s="11"/>
      <c r="CN13" s="12"/>
      <c r="CO13" s="12"/>
      <c r="CP13" s="11"/>
      <c r="CQ13" s="13"/>
      <c r="CR13" s="11">
        <v>138</v>
      </c>
      <c r="CS13" s="11">
        <v>2</v>
      </c>
      <c r="CT13" s="13">
        <v>499.98</v>
      </c>
      <c r="CU13" s="11">
        <v>122</v>
      </c>
      <c r="CV13" s="12"/>
      <c r="CW13" s="12"/>
      <c r="CX13" s="11">
        <v>3</v>
      </c>
      <c r="CY13" s="13">
        <v>206.08</v>
      </c>
      <c r="CZ13" s="11">
        <v>19</v>
      </c>
      <c r="DA13" s="11">
        <v>3</v>
      </c>
      <c r="DB13" s="13">
        <v>528.48</v>
      </c>
      <c r="DC13" s="11">
        <v>19</v>
      </c>
      <c r="DD13" s="12"/>
      <c r="DE13" s="12">
        <v>-0.6101</v>
      </c>
      <c r="DF13" s="11"/>
      <c r="DG13" s="13"/>
      <c r="DH13" s="11"/>
      <c r="DI13" s="11"/>
      <c r="DJ13" s="13"/>
      <c r="DK13" s="11"/>
      <c r="DL13" s="12"/>
      <c r="DM13" s="12"/>
      <c r="DN13" s="11">
        <v>68</v>
      </c>
      <c r="DO13" s="13">
        <v>4047.09</v>
      </c>
      <c r="DP13" s="11">
        <v>46</v>
      </c>
      <c r="DQ13" s="11">
        <v>82</v>
      </c>
      <c r="DR13" s="13">
        <v>6422.49</v>
      </c>
      <c r="DS13" s="11">
        <v>46</v>
      </c>
      <c r="DT13" s="12">
        <v>-0.1707</v>
      </c>
      <c r="DU13" s="12">
        <v>-0.3699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25</v>
      </c>
      <c r="EO13" s="11"/>
      <c r="EP13" s="13"/>
      <c r="EQ13" s="11"/>
      <c r="ER13" s="12"/>
      <c r="ES13" s="12"/>
      <c r="ET13" s="11">
        <v>65</v>
      </c>
      <c r="EU13" s="13">
        <v>6502.42</v>
      </c>
      <c r="EV13" s="11">
        <v>29</v>
      </c>
      <c r="EW13" s="11">
        <v>84</v>
      </c>
      <c r="EX13" s="13">
        <v>10683.59</v>
      </c>
      <c r="EY13" s="11">
        <v>14</v>
      </c>
      <c r="EZ13" s="12">
        <v>-0.2262</v>
      </c>
      <c r="FA13" s="12">
        <v>-0.3914</v>
      </c>
      <c r="FB13" s="11"/>
      <c r="FC13" s="13"/>
      <c r="FD13" s="11"/>
      <c r="FE13" s="11"/>
      <c r="FF13" s="13"/>
      <c r="FG13" s="11"/>
      <c r="FH13" s="12"/>
      <c r="FI13" s="12"/>
      <c r="FJ13" s="11">
        <v>35</v>
      </c>
      <c r="FK13" s="13">
        <v>2266.74</v>
      </c>
      <c r="FL13" s="11">
        <v>87</v>
      </c>
      <c r="FM13" s="11">
        <v>27</v>
      </c>
      <c r="FN13" s="13">
        <v>1796.91</v>
      </c>
      <c r="FO13" s="11">
        <v>44</v>
      </c>
      <c r="FP13" s="12">
        <v>0.2963</v>
      </c>
      <c r="FQ13" s="12">
        <v>0.2615</v>
      </c>
      <c r="FR13" s="11">
        <v>46</v>
      </c>
      <c r="FS13" s="13">
        <v>3078.29</v>
      </c>
      <c r="FT13" s="11">
        <v>83</v>
      </c>
      <c r="FU13" s="11">
        <v>23</v>
      </c>
      <c r="FV13" s="13">
        <v>2657.67</v>
      </c>
      <c r="FW13" s="11">
        <v>21</v>
      </c>
      <c r="FX13" s="12">
        <v>1</v>
      </c>
      <c r="FY13" s="12">
        <v>0.1583</v>
      </c>
      <c r="FZ13" s="11">
        <v>18</v>
      </c>
      <c r="GA13" s="13">
        <v>1184.44</v>
      </c>
      <c r="GB13" s="11">
        <v>52</v>
      </c>
      <c r="GC13" s="11">
        <v>9</v>
      </c>
      <c r="GD13" s="13">
        <v>814.23</v>
      </c>
      <c r="GE13" s="11">
        <v>46</v>
      </c>
      <c r="GF13" s="12">
        <v>1</v>
      </c>
      <c r="GG13" s="12">
        <v>0.4547</v>
      </c>
      <c r="GH13" s="11">
        <v>30</v>
      </c>
      <c r="GI13" s="13">
        <v>2187.22</v>
      </c>
      <c r="GJ13" s="11">
        <v>123</v>
      </c>
      <c r="GK13" s="11">
        <v>32</v>
      </c>
      <c r="GL13" s="13">
        <v>2849.89</v>
      </c>
      <c r="GM13" s="11">
        <v>107</v>
      </c>
      <c r="GN13" s="12">
        <v>-0.0625</v>
      </c>
      <c r="GO13" s="12">
        <v>-0.2325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18</v>
      </c>
      <c r="KD13" s="13">
        <v>1182.18</v>
      </c>
      <c r="KE13" s="11">
        <v>80</v>
      </c>
      <c r="KF13" s="12"/>
      <c r="KG13" s="12"/>
      <c r="KH13" s="11"/>
      <c r="KI13" s="13"/>
      <c r="KJ13" s="11"/>
      <c r="KK13" s="11">
        <v>27</v>
      </c>
      <c r="KL13" s="13">
        <v>1950.22</v>
      </c>
      <c r="KM13" s="11">
        <v>114</v>
      </c>
      <c r="KN13" s="12"/>
      <c r="KO13" s="12"/>
      <c r="KP13" s="11"/>
      <c r="KQ13" s="13"/>
      <c r="KR13" s="11"/>
      <c r="KS13" s="11"/>
      <c r="KT13" s="13"/>
      <c r="KU13" s="11">
        <v>97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15817</v>
      </c>
      <c r="C14" s="11">
        <f>=ROUNDDOWN(47.2431302270012,0)</f>
      </c>
      <c r="D14" s="11">
        <v>3720</v>
      </c>
      <c r="E14" s="12">
        <v>0.9444</v>
      </c>
      <c r="F14" s="11"/>
      <c r="G14" s="11">
        <f>=ROUNDDOWN({0},0)</f>
      </c>
      <c r="H14" s="11"/>
      <c r="I14" s="12"/>
      <c r="J14" s="11">
        <v>353</v>
      </c>
      <c r="K14" s="13">
        <v>3239.34</v>
      </c>
      <c r="L14" s="11">
        <v>23</v>
      </c>
      <c r="M14" s="14">
        <v>140.84</v>
      </c>
      <c r="N14" s="11">
        <v>2489</v>
      </c>
      <c r="O14" s="13">
        <v>24085.53</v>
      </c>
      <c r="P14" s="11">
        <v>14</v>
      </c>
      <c r="Q14" s="14">
        <v>1720.4</v>
      </c>
      <c r="R14" s="12">
        <v>-0.8582</v>
      </c>
      <c r="S14" s="12">
        <v>-0.8655</v>
      </c>
      <c r="T14" s="12">
        <v>0.6429</v>
      </c>
      <c r="U14" s="12">
        <v>-0.9181</v>
      </c>
      <c r="V14" s="11">
        <v>353</v>
      </c>
      <c r="W14" s="13">
        <v>3239.34</v>
      </c>
      <c r="X14" s="11">
        <v>23</v>
      </c>
      <c r="Y14" s="11">
        <v>2489</v>
      </c>
      <c r="Z14" s="13">
        <v>24085.53</v>
      </c>
      <c r="AA14" s="11">
        <v>14</v>
      </c>
      <c r="AB14" s="12">
        <v>-0.8582</v>
      </c>
      <c r="AC14" s="12">
        <v>-0.8655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15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73932</v>
      </c>
      <c r="C15" s="11">
        <f>=ROUNDDOWN(46.0262715557492,0)</f>
      </c>
      <c r="D15" s="11">
        <v>12265</v>
      </c>
      <c r="E15" s="12">
        <v>0.9333</v>
      </c>
      <c r="F15" s="11"/>
      <c r="G15" s="11">
        <f>=ROUNDDOWN({0},0)</f>
      </c>
      <c r="H15" s="11"/>
      <c r="I15" s="12"/>
      <c r="J15" s="11">
        <v>3661</v>
      </c>
      <c r="K15" s="13">
        <v>126110.05</v>
      </c>
      <c r="L15" s="11">
        <v>112</v>
      </c>
      <c r="M15" s="14">
        <v>1125.98</v>
      </c>
      <c r="N15" s="11">
        <v>5152</v>
      </c>
      <c r="O15" s="13">
        <v>240987.81</v>
      </c>
      <c r="P15" s="11">
        <v>82</v>
      </c>
      <c r="Q15" s="14">
        <v>2938.88</v>
      </c>
      <c r="R15" s="12">
        <v>-0.2894</v>
      </c>
      <c r="S15" s="12">
        <v>-0.4767</v>
      </c>
      <c r="T15" s="12">
        <v>0.3659</v>
      </c>
      <c r="U15" s="12">
        <v>-0.6169</v>
      </c>
      <c r="V15" s="11">
        <v>846</v>
      </c>
      <c r="W15" s="13">
        <v>33120.88</v>
      </c>
      <c r="X15" s="11">
        <v>91</v>
      </c>
      <c r="Y15" s="11">
        <v>645</v>
      </c>
      <c r="Z15" s="13">
        <v>27811.57</v>
      </c>
      <c r="AA15" s="11">
        <v>60</v>
      </c>
      <c r="AB15" s="12">
        <v>0.3116</v>
      </c>
      <c r="AC15" s="12">
        <v>0.1909</v>
      </c>
      <c r="AD15" s="11"/>
      <c r="AE15" s="13"/>
      <c r="AF15" s="11"/>
      <c r="AG15" s="11"/>
      <c r="AH15" s="13"/>
      <c r="AI15" s="11"/>
      <c r="AJ15" s="12"/>
      <c r="AK15" s="12"/>
      <c r="AL15" s="11">
        <v>245</v>
      </c>
      <c r="AM15" s="13">
        <v>5677.5</v>
      </c>
      <c r="AN15" s="11">
        <v>91</v>
      </c>
      <c r="AO15" s="11">
        <v>108</v>
      </c>
      <c r="AP15" s="13">
        <v>4117.07</v>
      </c>
      <c r="AQ15" s="11">
        <v>60</v>
      </c>
      <c r="AR15" s="12">
        <v>1.2685</v>
      </c>
      <c r="AS15" s="12">
        <v>0.379</v>
      </c>
      <c r="AT15" s="11"/>
      <c r="AU15" s="13"/>
      <c r="AV15" s="11">
        <v>28</v>
      </c>
      <c r="AW15" s="11">
        <v>30</v>
      </c>
      <c r="AX15" s="13">
        <v>802.07</v>
      </c>
      <c r="AY15" s="11">
        <v>33</v>
      </c>
      <c r="AZ15" s="12"/>
      <c r="BA15" s="12"/>
      <c r="BB15" s="11">
        <v>6</v>
      </c>
      <c r="BC15" s="13">
        <v>189.99</v>
      </c>
      <c r="BD15" s="11">
        <v>11</v>
      </c>
      <c r="BE15" s="11">
        <v>9</v>
      </c>
      <c r="BF15" s="13">
        <v>274.64</v>
      </c>
      <c r="BG15" s="11">
        <v>34</v>
      </c>
      <c r="BH15" s="12">
        <v>-0.3333</v>
      </c>
      <c r="BI15" s="12">
        <v>-0.3082</v>
      </c>
      <c r="BJ15" s="11"/>
      <c r="BK15" s="13"/>
      <c r="BL15" s="11"/>
      <c r="BM15" s="11"/>
      <c r="BN15" s="13"/>
      <c r="BO15" s="11"/>
      <c r="BP15" s="12"/>
      <c r="BQ15" s="12"/>
      <c r="BR15" s="11">
        <v>124</v>
      </c>
      <c r="BS15" s="13">
        <v>3798.53</v>
      </c>
      <c r="BT15" s="11">
        <v>51</v>
      </c>
      <c r="BU15" s="11">
        <v>189</v>
      </c>
      <c r="BV15" s="13">
        <v>5835.73</v>
      </c>
      <c r="BW15" s="11">
        <v>54</v>
      </c>
      <c r="BX15" s="12">
        <v>-0.3439</v>
      </c>
      <c r="BY15" s="12">
        <v>-0.3491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6</v>
      </c>
      <c r="CQ15" s="13">
        <v>173.94</v>
      </c>
      <c r="CR15" s="11">
        <v>107</v>
      </c>
      <c r="CS15" s="11">
        <v>2</v>
      </c>
      <c r="CT15" s="13">
        <v>66.28</v>
      </c>
      <c r="CU15" s="11">
        <v>76</v>
      </c>
      <c r="CV15" s="12">
        <v>2</v>
      </c>
      <c r="CW15" s="12">
        <v>1.6243</v>
      </c>
      <c r="CX15" s="11"/>
      <c r="CY15" s="13"/>
      <c r="CZ15" s="11"/>
      <c r="DA15" s="11"/>
      <c r="DB15" s="13"/>
      <c r="DC15" s="11"/>
      <c r="DD15" s="12"/>
      <c r="DE15" s="12"/>
      <c r="DF15" s="11">
        <v>6</v>
      </c>
      <c r="DG15" s="13">
        <v>233.19</v>
      </c>
      <c r="DH15" s="11">
        <v>9</v>
      </c>
      <c r="DI15" s="11">
        <v>15</v>
      </c>
      <c r="DJ15" s="13">
        <v>581.03</v>
      </c>
      <c r="DK15" s="11">
        <v>13</v>
      </c>
      <c r="DL15" s="12">
        <v>-0.6</v>
      </c>
      <c r="DM15" s="12">
        <v>-0.5987</v>
      </c>
      <c r="DN15" s="11"/>
      <c r="DO15" s="13"/>
      <c r="DP15" s="11"/>
      <c r="DQ15" s="11"/>
      <c r="DR15" s="13"/>
      <c r="DS15" s="11"/>
      <c r="DT15" s="12"/>
      <c r="DU15" s="12"/>
      <c r="DV15" s="11">
        <v>2183</v>
      </c>
      <c r="DW15" s="13">
        <v>76688.62</v>
      </c>
      <c r="DX15" s="11"/>
      <c r="DY15" s="11">
        <v>4124</v>
      </c>
      <c r="DZ15" s="13">
        <v>200660.68</v>
      </c>
      <c r="EA15" s="11"/>
      <c r="EB15" s="12">
        <v>-0.4707</v>
      </c>
      <c r="EC15" s="12">
        <v>-0.6178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245</v>
      </c>
      <c r="IE15" s="13">
        <v>6227.4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>
        <v>30</v>
      </c>
      <c r="KD15" s="13">
        <v>838.74</v>
      </c>
      <c r="KE15" s="11">
        <v>54</v>
      </c>
      <c r="KF15" s="12"/>
      <c r="KG15" s="12"/>
      <c r="KH15" s="11"/>
      <c r="KI15" s="13"/>
      <c r="KJ15" s="11"/>
      <c r="KK15" s="11"/>
      <c r="KL15" s="13"/>
      <c r="KM15" s="11">
        <v>57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12547</v>
      </c>
      <c r="C16" s="11">
        <f>=ROUNDDOWN(88.1109550561798,0)</f>
      </c>
      <c r="D16" s="11"/>
      <c r="E16" s="12">
        <v>0.8936</v>
      </c>
      <c r="F16" s="11"/>
      <c r="G16" s="11">
        <f>=ROUNDDOWN({0},0)</f>
      </c>
      <c r="H16" s="11"/>
      <c r="I16" s="12"/>
      <c r="J16" s="11">
        <v>376</v>
      </c>
      <c r="K16" s="13">
        <v>21895.57</v>
      </c>
      <c r="L16" s="11">
        <v>94</v>
      </c>
      <c r="M16" s="14">
        <v>232.93</v>
      </c>
      <c r="N16" s="11">
        <v>460</v>
      </c>
      <c r="O16" s="13">
        <v>38145.5</v>
      </c>
      <c r="P16" s="11">
        <v>117</v>
      </c>
      <c r="Q16" s="14">
        <v>326.03</v>
      </c>
      <c r="R16" s="12">
        <v>-0.1826</v>
      </c>
      <c r="S16" s="12">
        <v>-0.426</v>
      </c>
      <c r="T16" s="12">
        <v>-0.1966</v>
      </c>
      <c r="U16" s="12">
        <v>-0.2856</v>
      </c>
      <c r="V16" s="11">
        <v>8</v>
      </c>
      <c r="W16" s="13">
        <v>809.22</v>
      </c>
      <c r="X16" s="11">
        <v>89</v>
      </c>
      <c r="Y16" s="11">
        <v>28</v>
      </c>
      <c r="Z16" s="13">
        <v>2494.83</v>
      </c>
      <c r="AA16" s="11">
        <v>88</v>
      </c>
      <c r="AB16" s="12">
        <v>-0.7143</v>
      </c>
      <c r="AC16" s="12">
        <v>-0.6756</v>
      </c>
      <c r="AD16" s="11">
        <v>17</v>
      </c>
      <c r="AE16" s="13">
        <v>898.2</v>
      </c>
      <c r="AF16" s="11">
        <v>94</v>
      </c>
      <c r="AG16" s="11">
        <v>5</v>
      </c>
      <c r="AH16" s="13">
        <v>525.23</v>
      </c>
      <c r="AI16" s="11">
        <v>116</v>
      </c>
      <c r="AJ16" s="12">
        <v>2.4</v>
      </c>
      <c r="AK16" s="12">
        <v>0.7101</v>
      </c>
      <c r="AL16" s="11">
        <v>14</v>
      </c>
      <c r="AM16" s="13">
        <v>1165.93</v>
      </c>
      <c r="AN16" s="11">
        <v>94</v>
      </c>
      <c r="AO16" s="11">
        <v>25</v>
      </c>
      <c r="AP16" s="13">
        <v>2006.02</v>
      </c>
      <c r="AQ16" s="11">
        <v>117</v>
      </c>
      <c r="AR16" s="12">
        <v>-0.44</v>
      </c>
      <c r="AS16" s="12">
        <v>-0.4188</v>
      </c>
      <c r="AT16" s="11"/>
      <c r="AU16" s="13"/>
      <c r="AV16" s="11"/>
      <c r="AW16" s="11"/>
      <c r="AX16" s="13"/>
      <c r="AY16" s="11"/>
      <c r="AZ16" s="12"/>
      <c r="BA16" s="12"/>
      <c r="BB16" s="11">
        <v>35</v>
      </c>
      <c r="BC16" s="13">
        <v>3566.19</v>
      </c>
      <c r="BD16" s="11">
        <v>94</v>
      </c>
      <c r="BE16" s="11">
        <v>91</v>
      </c>
      <c r="BF16" s="13">
        <v>8819.96</v>
      </c>
      <c r="BG16" s="11">
        <v>117</v>
      </c>
      <c r="BH16" s="12">
        <v>-0.6154</v>
      </c>
      <c r="BI16" s="12">
        <v>-0.5957</v>
      </c>
      <c r="BJ16" s="11"/>
      <c r="BK16" s="13"/>
      <c r="BL16" s="11"/>
      <c r="BM16" s="11"/>
      <c r="BN16" s="13"/>
      <c r="BO16" s="11"/>
      <c r="BP16" s="12"/>
      <c r="BQ16" s="12"/>
      <c r="BR16" s="11">
        <v>3</v>
      </c>
      <c r="BS16" s="13">
        <v>115.76</v>
      </c>
      <c r="BT16" s="11">
        <v>94</v>
      </c>
      <c r="BU16" s="11">
        <v>72</v>
      </c>
      <c r="BV16" s="13">
        <v>5931.99</v>
      </c>
      <c r="BW16" s="11">
        <v>117</v>
      </c>
      <c r="BX16" s="12">
        <v>-0.9583</v>
      </c>
      <c r="BY16" s="12">
        <v>-0.9805</v>
      </c>
      <c r="BZ16" s="11">
        <v>24</v>
      </c>
      <c r="CA16" s="13">
        <v>1866.27</v>
      </c>
      <c r="CB16" s="11">
        <v>71</v>
      </c>
      <c r="CC16" s="11">
        <v>68</v>
      </c>
      <c r="CD16" s="13">
        <v>5020.86</v>
      </c>
      <c r="CE16" s="11">
        <v>91</v>
      </c>
      <c r="CF16" s="12">
        <v>-0.6471</v>
      </c>
      <c r="CG16" s="12">
        <v>-0.6283</v>
      </c>
      <c r="CH16" s="11">
        <v>6</v>
      </c>
      <c r="CI16" s="13">
        <v>762.94</v>
      </c>
      <c r="CJ16" s="11">
        <v>78</v>
      </c>
      <c r="CK16" s="11"/>
      <c r="CL16" s="13"/>
      <c r="CM16" s="11"/>
      <c r="CN16" s="12"/>
      <c r="CO16" s="12"/>
      <c r="CP16" s="11">
        <v>1</v>
      </c>
      <c r="CQ16" s="13">
        <v>134.99</v>
      </c>
      <c r="CR16" s="11">
        <v>94</v>
      </c>
      <c r="CS16" s="11"/>
      <c r="CT16" s="13"/>
      <c r="CU16" s="11">
        <v>117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15</v>
      </c>
      <c r="DG16" s="13">
        <v>1024.8</v>
      </c>
      <c r="DH16" s="11">
        <v>78</v>
      </c>
      <c r="DI16" s="11">
        <v>1</v>
      </c>
      <c r="DJ16" s="13">
        <v>52.92</v>
      </c>
      <c r="DK16" s="11"/>
      <c r="DL16" s="12">
        <v>14</v>
      </c>
      <c r="DM16" s="12">
        <v>18.3651</v>
      </c>
      <c r="DN16" s="11">
        <v>29</v>
      </c>
      <c r="DO16" s="13">
        <v>2414.83</v>
      </c>
      <c r="DP16" s="11">
        <v>33</v>
      </c>
      <c r="DQ16" s="11"/>
      <c r="DR16" s="13"/>
      <c r="DS16" s="11">
        <v>1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24</v>
      </c>
      <c r="EM16" s="13">
        <v>1012.05</v>
      </c>
      <c r="EN16" s="11">
        <v>93</v>
      </c>
      <c r="EO16" s="11">
        <v>46</v>
      </c>
      <c r="EP16" s="13">
        <v>5037.05</v>
      </c>
      <c r="EQ16" s="11">
        <v>115</v>
      </c>
      <c r="ER16" s="12">
        <v>-0.4783</v>
      </c>
      <c r="ES16" s="12">
        <v>-0.7991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93</v>
      </c>
      <c r="GK16" s="11"/>
      <c r="GL16" s="13"/>
      <c r="GM16" s="11">
        <v>87</v>
      </c>
      <c r="GN16" s="12"/>
      <c r="GO16" s="12"/>
      <c r="GP16" s="11">
        <v>200</v>
      </c>
      <c r="GQ16" s="13">
        <v>8124.39</v>
      </c>
      <c r="GR16" s="11">
        <v>92</v>
      </c>
      <c r="GS16" s="11">
        <v>84</v>
      </c>
      <c r="GT16" s="13">
        <v>5714.92</v>
      </c>
      <c r="GU16" s="11">
        <v>110</v>
      </c>
      <c r="GV16" s="12">
        <v>1.381</v>
      </c>
      <c r="GW16" s="12">
        <v>0.4216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36</v>
      </c>
      <c r="KD16" s="13">
        <v>2202.34</v>
      </c>
      <c r="KE16" s="11">
        <v>38</v>
      </c>
      <c r="KF16" s="12"/>
      <c r="KG16" s="12"/>
      <c r="KH16" s="11"/>
      <c r="KI16" s="13"/>
      <c r="KJ16" s="11"/>
      <c r="KK16" s="11">
        <v>4</v>
      </c>
      <c r="KL16" s="13">
        <v>339.38</v>
      </c>
      <c r="KM16" s="11">
        <v>95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283210</v>
      </c>
      <c r="C17" s="11">
        <f>=ROUNDDOWN(12.4101696697749,0)</f>
      </c>
      <c r="D17" s="11">
        <v>615229</v>
      </c>
      <c r="E17" s="12">
        <v>0.6011</v>
      </c>
      <c r="F17" s="11"/>
      <c r="G17" s="11">
        <f>=ROUNDDOWN({0},0)</f>
      </c>
      <c r="H17" s="11"/>
      <c r="I17" s="12"/>
      <c r="J17" s="11">
        <v>53953</v>
      </c>
      <c r="K17" s="13">
        <v>1214956.69</v>
      </c>
      <c r="L17" s="11">
        <v>1301</v>
      </c>
      <c r="M17" s="14">
        <v>933.86</v>
      </c>
      <c r="N17" s="11">
        <v>42980</v>
      </c>
      <c r="O17" s="13">
        <v>1032059.69</v>
      </c>
      <c r="P17" s="11">
        <v>1219</v>
      </c>
      <c r="Q17" s="14">
        <v>846.64</v>
      </c>
      <c r="R17" s="12">
        <v>0.2553</v>
      </c>
      <c r="S17" s="12">
        <v>0.1772</v>
      </c>
      <c r="T17" s="12">
        <v>0.0673</v>
      </c>
      <c r="U17" s="12">
        <v>0.103</v>
      </c>
      <c r="V17" s="11">
        <v>8161</v>
      </c>
      <c r="W17" s="13">
        <v>159610.67</v>
      </c>
      <c r="X17" s="11">
        <v>980</v>
      </c>
      <c r="Y17" s="11">
        <v>10439</v>
      </c>
      <c r="Z17" s="13">
        <v>224047.39</v>
      </c>
      <c r="AA17" s="11">
        <v>742</v>
      </c>
      <c r="AB17" s="12">
        <v>-0.2182</v>
      </c>
      <c r="AC17" s="12">
        <v>-0.2876</v>
      </c>
      <c r="AD17" s="11">
        <v>4138</v>
      </c>
      <c r="AE17" s="13">
        <v>149965.19</v>
      </c>
      <c r="AF17" s="11">
        <v>1052</v>
      </c>
      <c r="AG17" s="11">
        <v>589</v>
      </c>
      <c r="AH17" s="13">
        <v>18853.14</v>
      </c>
      <c r="AI17" s="11">
        <v>945</v>
      </c>
      <c r="AJ17" s="12">
        <v>6.0255</v>
      </c>
      <c r="AK17" s="12">
        <v>6.9544</v>
      </c>
      <c r="AL17" s="11">
        <v>1257</v>
      </c>
      <c r="AM17" s="13">
        <v>31593.25</v>
      </c>
      <c r="AN17" s="11">
        <v>1014</v>
      </c>
      <c r="AO17" s="11">
        <v>1452</v>
      </c>
      <c r="AP17" s="13">
        <v>35389.21</v>
      </c>
      <c r="AQ17" s="11">
        <v>978</v>
      </c>
      <c r="AR17" s="12">
        <v>-0.1343</v>
      </c>
      <c r="AS17" s="12">
        <v>-0.1073</v>
      </c>
      <c r="AT17" s="11">
        <v>18514</v>
      </c>
      <c r="AU17" s="13">
        <v>259990.39</v>
      </c>
      <c r="AV17" s="11">
        <v>1007</v>
      </c>
      <c r="AW17" s="11">
        <v>7028</v>
      </c>
      <c r="AX17" s="13">
        <v>162883.44</v>
      </c>
      <c r="AY17" s="11">
        <v>922</v>
      </c>
      <c r="AZ17" s="12">
        <v>1.6343</v>
      </c>
      <c r="BA17" s="12">
        <v>0.5962</v>
      </c>
      <c r="BB17" s="11">
        <v>873</v>
      </c>
      <c r="BC17" s="13">
        <v>25969.95</v>
      </c>
      <c r="BD17" s="11">
        <v>1053</v>
      </c>
      <c r="BE17" s="11">
        <v>1163</v>
      </c>
      <c r="BF17" s="13">
        <v>32929.28</v>
      </c>
      <c r="BG17" s="11">
        <v>999</v>
      </c>
      <c r="BH17" s="12">
        <v>-0.2494</v>
      </c>
      <c r="BI17" s="12">
        <v>-0.2113</v>
      </c>
      <c r="BJ17" s="11">
        <v>3141</v>
      </c>
      <c r="BK17" s="13">
        <v>68583.68</v>
      </c>
      <c r="BL17" s="11">
        <v>839</v>
      </c>
      <c r="BM17" s="11">
        <v>4966</v>
      </c>
      <c r="BN17" s="13">
        <v>119230.61</v>
      </c>
      <c r="BO17" s="11">
        <v>635</v>
      </c>
      <c r="BP17" s="12">
        <v>-0.3675</v>
      </c>
      <c r="BQ17" s="12">
        <v>-0.4248</v>
      </c>
      <c r="BR17" s="11">
        <v>3839</v>
      </c>
      <c r="BS17" s="13">
        <v>96794.07</v>
      </c>
      <c r="BT17" s="11">
        <v>1029</v>
      </c>
      <c r="BU17" s="11">
        <v>9088</v>
      </c>
      <c r="BV17" s="13">
        <v>209075.25</v>
      </c>
      <c r="BW17" s="11">
        <v>961</v>
      </c>
      <c r="BX17" s="12">
        <v>-0.5776</v>
      </c>
      <c r="BY17" s="12">
        <v>-0.537</v>
      </c>
      <c r="BZ17" s="11">
        <v>3367</v>
      </c>
      <c r="CA17" s="13">
        <v>100365.98</v>
      </c>
      <c r="CB17" s="11">
        <v>985</v>
      </c>
      <c r="CC17" s="11">
        <v>3001</v>
      </c>
      <c r="CD17" s="13">
        <v>83781.69</v>
      </c>
      <c r="CE17" s="11">
        <v>853</v>
      </c>
      <c r="CF17" s="12">
        <v>0.122</v>
      </c>
      <c r="CG17" s="12">
        <v>0.1979</v>
      </c>
      <c r="CH17" s="11">
        <v>8204</v>
      </c>
      <c r="CI17" s="13">
        <v>251477.1</v>
      </c>
      <c r="CJ17" s="11">
        <v>896</v>
      </c>
      <c r="CK17" s="11"/>
      <c r="CL17" s="13"/>
      <c r="CM17" s="11"/>
      <c r="CN17" s="12"/>
      <c r="CO17" s="12"/>
      <c r="CP17" s="11">
        <v>146</v>
      </c>
      <c r="CQ17" s="13">
        <v>6282.21</v>
      </c>
      <c r="CR17" s="11">
        <v>1132</v>
      </c>
      <c r="CS17" s="11">
        <v>161</v>
      </c>
      <c r="CT17" s="13">
        <v>5392.74</v>
      </c>
      <c r="CU17" s="11">
        <v>1052</v>
      </c>
      <c r="CV17" s="12">
        <v>-0.0932</v>
      </c>
      <c r="CW17" s="12">
        <v>0.1649</v>
      </c>
      <c r="CX17" s="11"/>
      <c r="CY17" s="13"/>
      <c r="CZ17" s="11"/>
      <c r="DA17" s="11"/>
      <c r="DB17" s="13"/>
      <c r="DC17" s="11"/>
      <c r="DD17" s="12"/>
      <c r="DE17" s="12"/>
      <c r="DF17" s="11">
        <v>642</v>
      </c>
      <c r="DG17" s="13">
        <v>20057.65</v>
      </c>
      <c r="DH17" s="11">
        <v>928</v>
      </c>
      <c r="DI17" s="11">
        <v>1570</v>
      </c>
      <c r="DJ17" s="13">
        <v>46838.24</v>
      </c>
      <c r="DK17" s="11">
        <v>812</v>
      </c>
      <c r="DL17" s="12">
        <v>-0.5911</v>
      </c>
      <c r="DM17" s="12">
        <v>-0.5718</v>
      </c>
      <c r="DN17" s="11">
        <v>52</v>
      </c>
      <c r="DO17" s="13">
        <v>1493.96</v>
      </c>
      <c r="DP17" s="11">
        <v>69</v>
      </c>
      <c r="DQ17" s="11">
        <v>21</v>
      </c>
      <c r="DR17" s="13">
        <v>811.93</v>
      </c>
      <c r="DS17" s="11">
        <v>11</v>
      </c>
      <c r="DT17" s="12">
        <v>1.4762</v>
      </c>
      <c r="DU17" s="12">
        <v>0.84</v>
      </c>
      <c r="DV17" s="11"/>
      <c r="DW17" s="13"/>
      <c r="DX17" s="11"/>
      <c r="DY17" s="11"/>
      <c r="DZ17" s="13"/>
      <c r="EA17" s="11"/>
      <c r="EB17" s="12"/>
      <c r="EC17" s="12"/>
      <c r="ED17" s="11">
        <v>502</v>
      </c>
      <c r="EE17" s="13">
        <v>11706.2</v>
      </c>
      <c r="EF17" s="11">
        <v>582</v>
      </c>
      <c r="EG17" s="11">
        <v>990</v>
      </c>
      <c r="EH17" s="13">
        <v>26525.11</v>
      </c>
      <c r="EI17" s="11">
        <v>438</v>
      </c>
      <c r="EJ17" s="12">
        <v>-0.4929</v>
      </c>
      <c r="EK17" s="12">
        <v>-0.5587</v>
      </c>
      <c r="EL17" s="11">
        <v>211</v>
      </c>
      <c r="EM17" s="13">
        <v>6112.64</v>
      </c>
      <c r="EN17" s="11">
        <v>298</v>
      </c>
      <c r="EO17" s="11">
        <v>180</v>
      </c>
      <c r="EP17" s="13">
        <v>4569.76</v>
      </c>
      <c r="EQ17" s="11">
        <v>222</v>
      </c>
      <c r="ER17" s="12">
        <v>0.1722</v>
      </c>
      <c r="ES17" s="12">
        <v>0.3376</v>
      </c>
      <c r="ET17" s="11"/>
      <c r="EU17" s="13"/>
      <c r="EV17" s="11"/>
      <c r="EW17" s="11"/>
      <c r="EX17" s="13"/>
      <c r="EY17" s="11"/>
      <c r="EZ17" s="12"/>
      <c r="FA17" s="12"/>
      <c r="FB17" s="11">
        <v>275</v>
      </c>
      <c r="FC17" s="13">
        <v>6196.2</v>
      </c>
      <c r="FD17" s="11">
        <v>627</v>
      </c>
      <c r="FE17" s="11">
        <v>801</v>
      </c>
      <c r="FF17" s="13">
        <v>15767.75</v>
      </c>
      <c r="FG17" s="11">
        <v>616</v>
      </c>
      <c r="FH17" s="12">
        <v>-0.6567</v>
      </c>
      <c r="FI17" s="12">
        <v>-0.607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94</v>
      </c>
      <c r="GA17" s="13">
        <v>2457.13</v>
      </c>
      <c r="GB17" s="11">
        <v>35</v>
      </c>
      <c r="GC17" s="11">
        <v>134</v>
      </c>
      <c r="GD17" s="13">
        <v>3359.17</v>
      </c>
      <c r="GE17" s="11">
        <v>34</v>
      </c>
      <c r="GF17" s="12">
        <v>-0.2985</v>
      </c>
      <c r="GG17" s="12">
        <v>-0.2685</v>
      </c>
      <c r="GH17" s="11">
        <v>1</v>
      </c>
      <c r="GI17" s="13">
        <v>37.51</v>
      </c>
      <c r="GJ17" s="11">
        <v>877</v>
      </c>
      <c r="GK17" s="11">
        <v>2</v>
      </c>
      <c r="GL17" s="13">
        <v>70.87</v>
      </c>
      <c r="GM17" s="11">
        <v>510</v>
      </c>
      <c r="GN17" s="12">
        <v>-0.5</v>
      </c>
      <c r="GO17" s="12">
        <v>-0.4707</v>
      </c>
      <c r="GP17" s="11">
        <v>4</v>
      </c>
      <c r="GQ17" s="13">
        <v>277.84</v>
      </c>
      <c r="GR17" s="11">
        <v>12</v>
      </c>
      <c r="GS17" s="11"/>
      <c r="GT17" s="13"/>
      <c r="GU17" s="11">
        <v>12</v>
      </c>
      <c r="GV17" s="12"/>
      <c r="GW17" s="12"/>
      <c r="GX17" s="11">
        <v>160</v>
      </c>
      <c r="GY17" s="13">
        <v>3019.65</v>
      </c>
      <c r="GZ17" s="11">
        <v>112</v>
      </c>
      <c r="HA17" s="11">
        <v>149</v>
      </c>
      <c r="HB17" s="13">
        <v>3020.38</v>
      </c>
      <c r="HC17" s="11">
        <v>129</v>
      </c>
      <c r="HD17" s="12">
        <v>0.0738</v>
      </c>
      <c r="HE17" s="12">
        <v>-0.0002</v>
      </c>
      <c r="HF17" s="11">
        <v>38</v>
      </c>
      <c r="HG17" s="13">
        <v>1111.59</v>
      </c>
      <c r="HH17" s="11">
        <v>253</v>
      </c>
      <c r="HI17" s="11">
        <v>50</v>
      </c>
      <c r="HJ17" s="13">
        <v>1278.68</v>
      </c>
      <c r="HK17" s="11">
        <v>262</v>
      </c>
      <c r="HL17" s="12">
        <v>-0.24</v>
      </c>
      <c r="HM17" s="12">
        <v>-0.1307</v>
      </c>
      <c r="HN17" s="11">
        <v>308</v>
      </c>
      <c r="HO17" s="13">
        <v>10472.67</v>
      </c>
      <c r="HP17" s="11">
        <v>107</v>
      </c>
      <c r="HQ17" s="11">
        <v>143</v>
      </c>
      <c r="HR17" s="13">
        <v>4942.77</v>
      </c>
      <c r="HS17" s="11">
        <v>112</v>
      </c>
      <c r="HT17" s="12">
        <v>1.1538</v>
      </c>
      <c r="HU17" s="12">
        <v>1.1188</v>
      </c>
      <c r="HV17" s="11">
        <v>6</v>
      </c>
      <c r="HW17" s="13">
        <v>705.44</v>
      </c>
      <c r="HX17" s="11">
        <v>24</v>
      </c>
      <c r="HY17" s="11">
        <v>7</v>
      </c>
      <c r="HZ17" s="13">
        <v>262.34</v>
      </c>
      <c r="IA17" s="11">
        <v>25</v>
      </c>
      <c r="IB17" s="12">
        <v>-0.1429</v>
      </c>
      <c r="IC17" s="12">
        <v>1.689</v>
      </c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20</v>
      </c>
      <c r="IU17" s="13">
        <v>675.72</v>
      </c>
      <c r="IV17" s="11">
        <v>105</v>
      </c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509</v>
      </c>
      <c r="JU17" s="11"/>
      <c r="JV17" s="13"/>
      <c r="JW17" s="11"/>
      <c r="JX17" s="12"/>
      <c r="JY17" s="12"/>
      <c r="JZ17" s="11"/>
      <c r="KA17" s="13"/>
      <c r="KB17" s="11"/>
      <c r="KC17" s="11">
        <v>880</v>
      </c>
      <c r="KD17" s="13">
        <v>28490.52</v>
      </c>
      <c r="KE17" s="11">
        <v>766</v>
      </c>
      <c r="KF17" s="12"/>
      <c r="KG17" s="12"/>
      <c r="KH17" s="11"/>
      <c r="KI17" s="13"/>
      <c r="KJ17" s="11"/>
      <c r="KK17" s="11">
        <v>153</v>
      </c>
      <c r="KL17" s="13">
        <v>4231.02</v>
      </c>
      <c r="KM17" s="11">
        <v>910</v>
      </c>
      <c r="KN17" s="12"/>
      <c r="KO17" s="12"/>
      <c r="KP17" s="11"/>
      <c r="KQ17" s="13"/>
      <c r="KR17" s="11"/>
      <c r="KS17" s="11">
        <v>13</v>
      </c>
      <c r="KT17" s="13">
        <v>308.4</v>
      </c>
      <c r="KU17" s="11">
        <v>96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77799</v>
      </c>
      <c r="C18" s="11">
        <f>=ROUNDDOWN(20.7381047580968,0)</f>
      </c>
      <c r="D18" s="11">
        <v>93706</v>
      </c>
      <c r="E18" s="12">
        <v>0.9346</v>
      </c>
      <c r="F18" s="11"/>
      <c r="G18" s="11">
        <f>=ROUNDDOWN({0},0)</f>
      </c>
      <c r="H18" s="11"/>
      <c r="I18" s="12"/>
      <c r="J18" s="11">
        <v>12485</v>
      </c>
      <c r="K18" s="13">
        <v>406476.34</v>
      </c>
      <c r="L18" s="11">
        <v>126</v>
      </c>
      <c r="M18" s="14">
        <v>3226</v>
      </c>
      <c r="N18" s="11">
        <v>11866</v>
      </c>
      <c r="O18" s="13">
        <v>390793.64</v>
      </c>
      <c r="P18" s="11"/>
      <c r="Q18" s="14"/>
      <c r="R18" s="12">
        <v>0.0522</v>
      </c>
      <c r="S18" s="12">
        <v>0.0401</v>
      </c>
      <c r="T18" s="12"/>
      <c r="U18" s="12"/>
      <c r="V18" s="11">
        <v>2154</v>
      </c>
      <c r="W18" s="13">
        <v>73984</v>
      </c>
      <c r="X18" s="11">
        <v>102</v>
      </c>
      <c r="Y18" s="11">
        <v>1883</v>
      </c>
      <c r="Z18" s="13">
        <v>64763.62</v>
      </c>
      <c r="AA18" s="11"/>
      <c r="AB18" s="12">
        <v>0.1439</v>
      </c>
      <c r="AC18" s="12">
        <v>0.1424</v>
      </c>
      <c r="AD18" s="11">
        <v>1567</v>
      </c>
      <c r="AE18" s="13">
        <v>55885.82</v>
      </c>
      <c r="AF18" s="11">
        <v>122</v>
      </c>
      <c r="AG18" s="11">
        <v>264</v>
      </c>
      <c r="AH18" s="13">
        <v>10286.93</v>
      </c>
      <c r="AI18" s="11"/>
      <c r="AJ18" s="12">
        <v>4.9356</v>
      </c>
      <c r="AK18" s="12">
        <v>4.4327</v>
      </c>
      <c r="AL18" s="11">
        <v>834</v>
      </c>
      <c r="AM18" s="13">
        <v>22909.55</v>
      </c>
      <c r="AN18" s="11">
        <v>121</v>
      </c>
      <c r="AO18" s="11">
        <v>752</v>
      </c>
      <c r="AP18" s="13">
        <v>17143.83</v>
      </c>
      <c r="AQ18" s="11"/>
      <c r="AR18" s="12">
        <v>0.109</v>
      </c>
      <c r="AS18" s="12">
        <v>0.3363</v>
      </c>
      <c r="AT18" s="11">
        <v>2484</v>
      </c>
      <c r="AU18" s="13">
        <v>88291.17</v>
      </c>
      <c r="AV18" s="11">
        <v>122</v>
      </c>
      <c r="AW18" s="11">
        <v>1416</v>
      </c>
      <c r="AX18" s="13">
        <v>51225.2</v>
      </c>
      <c r="AY18" s="11"/>
      <c r="AZ18" s="12">
        <v>0.7542</v>
      </c>
      <c r="BA18" s="12">
        <v>0.7236</v>
      </c>
      <c r="BB18" s="11">
        <v>420</v>
      </c>
      <c r="BC18" s="13">
        <v>14644.18</v>
      </c>
      <c r="BD18" s="11">
        <v>123</v>
      </c>
      <c r="BE18" s="11">
        <v>471</v>
      </c>
      <c r="BF18" s="13">
        <v>16842.3</v>
      </c>
      <c r="BG18" s="11"/>
      <c r="BH18" s="12">
        <v>-0.1083</v>
      </c>
      <c r="BI18" s="12">
        <v>-0.1305</v>
      </c>
      <c r="BJ18" s="11">
        <v>1607</v>
      </c>
      <c r="BK18" s="13">
        <v>51972.35</v>
      </c>
      <c r="BL18" s="11">
        <v>111</v>
      </c>
      <c r="BM18" s="11">
        <v>2642</v>
      </c>
      <c r="BN18" s="13">
        <v>93311.27</v>
      </c>
      <c r="BO18" s="11"/>
      <c r="BP18" s="12">
        <v>-0.3917</v>
      </c>
      <c r="BQ18" s="12">
        <v>-0.443</v>
      </c>
      <c r="BR18" s="11">
        <v>999</v>
      </c>
      <c r="BS18" s="13">
        <v>27884.34</v>
      </c>
      <c r="BT18" s="11">
        <v>123</v>
      </c>
      <c r="BU18" s="11">
        <v>915</v>
      </c>
      <c r="BV18" s="13">
        <v>29259.44</v>
      </c>
      <c r="BW18" s="11"/>
      <c r="BX18" s="12">
        <v>0.0918</v>
      </c>
      <c r="BY18" s="12">
        <v>-0.047</v>
      </c>
      <c r="BZ18" s="11">
        <v>1009</v>
      </c>
      <c r="CA18" s="13">
        <v>27600.86</v>
      </c>
      <c r="CB18" s="11">
        <v>118</v>
      </c>
      <c r="CC18" s="11">
        <v>1338</v>
      </c>
      <c r="CD18" s="13">
        <v>40564.03</v>
      </c>
      <c r="CE18" s="11"/>
      <c r="CF18" s="12">
        <v>-0.2459</v>
      </c>
      <c r="CG18" s="12">
        <v>-0.3196</v>
      </c>
      <c r="CH18" s="11">
        <v>9</v>
      </c>
      <c r="CI18" s="13">
        <v>239.89</v>
      </c>
      <c r="CJ18" s="11">
        <v>103</v>
      </c>
      <c r="CK18" s="11"/>
      <c r="CL18" s="13"/>
      <c r="CM18" s="11"/>
      <c r="CN18" s="12"/>
      <c r="CO18" s="12"/>
      <c r="CP18" s="11">
        <v>9</v>
      </c>
      <c r="CQ18" s="13">
        <v>424.91</v>
      </c>
      <c r="CR18" s="11">
        <v>123</v>
      </c>
      <c r="CS18" s="11">
        <v>7</v>
      </c>
      <c r="CT18" s="13">
        <v>240.81</v>
      </c>
      <c r="CU18" s="11"/>
      <c r="CV18" s="12">
        <v>0.2857</v>
      </c>
      <c r="CW18" s="12">
        <v>0.7645</v>
      </c>
      <c r="CX18" s="11"/>
      <c r="CY18" s="13"/>
      <c r="CZ18" s="11"/>
      <c r="DA18" s="11">
        <v>26</v>
      </c>
      <c r="DB18" s="13">
        <v>749.32</v>
      </c>
      <c r="DC18" s="11"/>
      <c r="DD18" s="12"/>
      <c r="DE18" s="12"/>
      <c r="DF18" s="11">
        <v>330</v>
      </c>
      <c r="DG18" s="13">
        <v>10219.48</v>
      </c>
      <c r="DH18" s="11">
        <v>110</v>
      </c>
      <c r="DI18" s="11">
        <v>797</v>
      </c>
      <c r="DJ18" s="13">
        <v>24027.57</v>
      </c>
      <c r="DK18" s="11"/>
      <c r="DL18" s="12">
        <v>-0.5859</v>
      </c>
      <c r="DM18" s="12">
        <v>-0.5747</v>
      </c>
      <c r="DN18" s="11">
        <v>15</v>
      </c>
      <c r="DO18" s="13">
        <v>398.01</v>
      </c>
      <c r="DP18" s="11">
        <v>16</v>
      </c>
      <c r="DQ18" s="11">
        <v>11</v>
      </c>
      <c r="DR18" s="13">
        <v>310.15</v>
      </c>
      <c r="DS18" s="11"/>
      <c r="DT18" s="12">
        <v>0.3636</v>
      </c>
      <c r="DU18" s="12">
        <v>0.2833</v>
      </c>
      <c r="DV18" s="11"/>
      <c r="DW18" s="13"/>
      <c r="DX18" s="11"/>
      <c r="DY18" s="11"/>
      <c r="DZ18" s="13"/>
      <c r="EA18" s="11"/>
      <c r="EB18" s="12"/>
      <c r="EC18" s="12"/>
      <c r="ED18" s="11">
        <v>437</v>
      </c>
      <c r="EE18" s="13">
        <v>12470.79</v>
      </c>
      <c r="EF18" s="11">
        <v>52</v>
      </c>
      <c r="EG18" s="11">
        <v>314</v>
      </c>
      <c r="EH18" s="13">
        <v>9522.85</v>
      </c>
      <c r="EI18" s="11"/>
      <c r="EJ18" s="12">
        <v>0.3917</v>
      </c>
      <c r="EK18" s="12">
        <v>0.3096</v>
      </c>
      <c r="EL18" s="11">
        <v>115</v>
      </c>
      <c r="EM18" s="13">
        <v>3899.53</v>
      </c>
      <c r="EN18" s="11">
        <v>87</v>
      </c>
      <c r="EO18" s="11">
        <v>35</v>
      </c>
      <c r="EP18" s="13">
        <v>1228.35</v>
      </c>
      <c r="EQ18" s="11"/>
      <c r="ER18" s="12">
        <v>2.2857</v>
      </c>
      <c r="ES18" s="12">
        <v>2.1746</v>
      </c>
      <c r="ET18" s="11"/>
      <c r="EU18" s="13"/>
      <c r="EV18" s="11"/>
      <c r="EW18" s="11"/>
      <c r="EX18" s="13"/>
      <c r="EY18" s="11"/>
      <c r="EZ18" s="12"/>
      <c r="FA18" s="12"/>
      <c r="FB18" s="11">
        <v>29</v>
      </c>
      <c r="FC18" s="13">
        <v>772.53</v>
      </c>
      <c r="FD18" s="11">
        <v>62</v>
      </c>
      <c r="FE18" s="11">
        <v>25</v>
      </c>
      <c r="FF18" s="13">
        <v>776.91</v>
      </c>
      <c r="FG18" s="11"/>
      <c r="FH18" s="12">
        <v>0.16</v>
      </c>
      <c r="FI18" s="12">
        <v>-0.0056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369</v>
      </c>
      <c r="GA18" s="13">
        <v>12145.7</v>
      </c>
      <c r="GB18" s="11">
        <v>83</v>
      </c>
      <c r="GC18" s="11">
        <v>234</v>
      </c>
      <c r="GD18" s="13">
        <v>8008.98</v>
      </c>
      <c r="GE18" s="11"/>
      <c r="GF18" s="12">
        <v>0.5769</v>
      </c>
      <c r="GG18" s="12">
        <v>0.5165</v>
      </c>
      <c r="GH18" s="11">
        <v>5</v>
      </c>
      <c r="GI18" s="13">
        <v>177.25</v>
      </c>
      <c r="GJ18" s="11">
        <v>111</v>
      </c>
      <c r="GK18" s="11">
        <v>1</v>
      </c>
      <c r="GL18" s="13">
        <v>43.09</v>
      </c>
      <c r="GM18" s="11"/>
      <c r="GN18" s="12">
        <v>4</v>
      </c>
      <c r="GO18" s="12">
        <v>3.1135</v>
      </c>
      <c r="GP18" s="11">
        <v>23</v>
      </c>
      <c r="GQ18" s="13">
        <v>606.91</v>
      </c>
      <c r="GR18" s="11">
        <v>18</v>
      </c>
      <c r="GS18" s="11">
        <v>3</v>
      </c>
      <c r="GT18" s="13">
        <v>60.87</v>
      </c>
      <c r="GU18" s="11"/>
      <c r="GV18" s="12">
        <v>6.6667</v>
      </c>
      <c r="GW18" s="12">
        <v>8.9706</v>
      </c>
      <c r="GX18" s="11"/>
      <c r="GY18" s="13"/>
      <c r="GZ18" s="11"/>
      <c r="HA18" s="11"/>
      <c r="HB18" s="13"/>
      <c r="HC18" s="11"/>
      <c r="HD18" s="12"/>
      <c r="HE18" s="12"/>
      <c r="HF18" s="11">
        <v>22</v>
      </c>
      <c r="HG18" s="13">
        <v>643.02</v>
      </c>
      <c r="HH18" s="11">
        <v>28</v>
      </c>
      <c r="HI18" s="11">
        <v>13</v>
      </c>
      <c r="HJ18" s="13">
        <v>330.96</v>
      </c>
      <c r="HK18" s="11"/>
      <c r="HL18" s="12">
        <v>0.6923</v>
      </c>
      <c r="HM18" s="12">
        <v>0.9429</v>
      </c>
      <c r="HN18" s="11">
        <v>2</v>
      </c>
      <c r="HO18" s="13">
        <v>79.8</v>
      </c>
      <c r="HP18" s="11">
        <v>5</v>
      </c>
      <c r="HQ18" s="11">
        <v>3</v>
      </c>
      <c r="HR18" s="13">
        <v>119.7</v>
      </c>
      <c r="HS18" s="11"/>
      <c r="HT18" s="12">
        <v>-0.3333</v>
      </c>
      <c r="HU18" s="12">
        <v>-0.3333</v>
      </c>
      <c r="HV18" s="11">
        <v>18</v>
      </c>
      <c r="HW18" s="13">
        <v>331.32</v>
      </c>
      <c r="HX18" s="11">
        <v>12</v>
      </c>
      <c r="HY18" s="11">
        <v>62</v>
      </c>
      <c r="HZ18" s="13">
        <v>301.92</v>
      </c>
      <c r="IA18" s="11"/>
      <c r="IB18" s="12">
        <v>-0.7097</v>
      </c>
      <c r="IC18" s="12">
        <v>0.0974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28</v>
      </c>
      <c r="IU18" s="13">
        <v>894.93</v>
      </c>
      <c r="IV18" s="11">
        <v>37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36</v>
      </c>
      <c r="JU18" s="11"/>
      <c r="JV18" s="13"/>
      <c r="JW18" s="11"/>
      <c r="JX18" s="12"/>
      <c r="JY18" s="12"/>
      <c r="JZ18" s="11"/>
      <c r="KA18" s="13"/>
      <c r="KB18" s="11"/>
      <c r="KC18" s="11">
        <v>641</v>
      </c>
      <c r="KD18" s="13">
        <v>21316.98</v>
      </c>
      <c r="KE18" s="11"/>
      <c r="KF18" s="12"/>
      <c r="KG18" s="12"/>
      <c r="KH18" s="11"/>
      <c r="KI18" s="13"/>
      <c r="KJ18" s="11"/>
      <c r="KK18" s="11">
        <v>13</v>
      </c>
      <c r="KL18" s="13">
        <v>358.56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254443</v>
      </c>
      <c r="C19" s="11">
        <f>=ROUNDDOWN(21.8020495947081,0)</f>
      </c>
      <c r="D19" s="11">
        <v>181748</v>
      </c>
      <c r="E19" s="12">
        <v>0.8841</v>
      </c>
      <c r="F19" s="11"/>
      <c r="G19" s="11">
        <f>=ROUNDDOWN({0},0)</f>
      </c>
      <c r="H19" s="11"/>
      <c r="I19" s="12"/>
      <c r="J19" s="11">
        <v>39957</v>
      </c>
      <c r="K19" s="13">
        <v>849774.39</v>
      </c>
      <c r="L19" s="11">
        <v>671</v>
      </c>
      <c r="M19" s="14">
        <v>1266.43</v>
      </c>
      <c r="N19" s="11">
        <v>50499</v>
      </c>
      <c r="O19" s="13">
        <v>1000982.19</v>
      </c>
      <c r="P19" s="11">
        <v>772</v>
      </c>
      <c r="Q19" s="14">
        <v>1296.61</v>
      </c>
      <c r="R19" s="12">
        <v>-0.2088</v>
      </c>
      <c r="S19" s="12">
        <v>-0.1511</v>
      </c>
      <c r="T19" s="12">
        <v>-0.1308</v>
      </c>
      <c r="U19" s="12">
        <v>-0.0233</v>
      </c>
      <c r="V19" s="11">
        <v>15446</v>
      </c>
      <c r="W19" s="13">
        <v>367085.23</v>
      </c>
      <c r="X19" s="11">
        <v>609</v>
      </c>
      <c r="Y19" s="11">
        <v>13949</v>
      </c>
      <c r="Z19" s="13">
        <v>327085.19</v>
      </c>
      <c r="AA19" s="11">
        <v>654</v>
      </c>
      <c r="AB19" s="12">
        <v>0.1073</v>
      </c>
      <c r="AC19" s="12">
        <v>0.1223</v>
      </c>
      <c r="AD19" s="11">
        <v>2223</v>
      </c>
      <c r="AE19" s="13">
        <v>55620.62</v>
      </c>
      <c r="AF19" s="11">
        <v>577</v>
      </c>
      <c r="AG19" s="11">
        <v>2880</v>
      </c>
      <c r="AH19" s="13">
        <v>62881.18</v>
      </c>
      <c r="AI19" s="11">
        <v>624</v>
      </c>
      <c r="AJ19" s="12">
        <v>-0.2281</v>
      </c>
      <c r="AK19" s="12">
        <v>-0.1155</v>
      </c>
      <c r="AL19" s="11">
        <v>8112</v>
      </c>
      <c r="AM19" s="13">
        <v>143038.71</v>
      </c>
      <c r="AN19" s="11">
        <v>664</v>
      </c>
      <c r="AO19" s="11">
        <v>8621</v>
      </c>
      <c r="AP19" s="13">
        <v>138995.55</v>
      </c>
      <c r="AQ19" s="11">
        <v>758</v>
      </c>
      <c r="AR19" s="12">
        <v>-0.059</v>
      </c>
      <c r="AS19" s="12">
        <v>0.0291</v>
      </c>
      <c r="AT19" s="11">
        <v>153</v>
      </c>
      <c r="AU19" s="13">
        <v>4435.73</v>
      </c>
      <c r="AV19" s="11">
        <v>16</v>
      </c>
      <c r="AW19" s="11">
        <v>3173</v>
      </c>
      <c r="AX19" s="13">
        <v>58789.44</v>
      </c>
      <c r="AY19" s="11">
        <v>634</v>
      </c>
      <c r="AZ19" s="12">
        <v>-0.9518</v>
      </c>
      <c r="BA19" s="12">
        <v>-0.9245</v>
      </c>
      <c r="BB19" s="11">
        <v>434</v>
      </c>
      <c r="BC19" s="13">
        <v>11628.42</v>
      </c>
      <c r="BD19" s="11">
        <v>661</v>
      </c>
      <c r="BE19" s="11">
        <v>885</v>
      </c>
      <c r="BF19" s="13">
        <v>20890.49</v>
      </c>
      <c r="BG19" s="11">
        <v>638</v>
      </c>
      <c r="BH19" s="12">
        <v>-0.5096</v>
      </c>
      <c r="BI19" s="12">
        <v>-0.4434</v>
      </c>
      <c r="BJ19" s="11">
        <v>4080</v>
      </c>
      <c r="BK19" s="13">
        <v>80148.29</v>
      </c>
      <c r="BL19" s="11">
        <v>481</v>
      </c>
      <c r="BM19" s="11">
        <v>2821</v>
      </c>
      <c r="BN19" s="13">
        <v>58164.18</v>
      </c>
      <c r="BO19" s="11">
        <v>556</v>
      </c>
      <c r="BP19" s="12">
        <v>0.4463</v>
      </c>
      <c r="BQ19" s="12">
        <v>0.378</v>
      </c>
      <c r="BR19" s="11">
        <v>2441</v>
      </c>
      <c r="BS19" s="13">
        <v>40578.76</v>
      </c>
      <c r="BT19" s="11">
        <v>616</v>
      </c>
      <c r="BU19" s="11">
        <v>7377</v>
      </c>
      <c r="BV19" s="13">
        <v>123541.9</v>
      </c>
      <c r="BW19" s="11">
        <v>732</v>
      </c>
      <c r="BX19" s="12">
        <v>-0.6691</v>
      </c>
      <c r="BY19" s="12">
        <v>-0.6715</v>
      </c>
      <c r="BZ19" s="11">
        <v>4188</v>
      </c>
      <c r="CA19" s="13">
        <v>77266.2</v>
      </c>
      <c r="CB19" s="11">
        <v>660</v>
      </c>
      <c r="CC19" s="11">
        <v>6308</v>
      </c>
      <c r="CD19" s="13">
        <v>117727.1</v>
      </c>
      <c r="CE19" s="11">
        <v>714</v>
      </c>
      <c r="CF19" s="12">
        <v>-0.3361</v>
      </c>
      <c r="CG19" s="12">
        <v>-0.3437</v>
      </c>
      <c r="CH19" s="11">
        <v>85</v>
      </c>
      <c r="CI19" s="13">
        <v>3412.3</v>
      </c>
      <c r="CJ19" s="11">
        <v>547</v>
      </c>
      <c r="CK19" s="11"/>
      <c r="CL19" s="13"/>
      <c r="CM19" s="11"/>
      <c r="CN19" s="12"/>
      <c r="CO19" s="12"/>
      <c r="CP19" s="11">
        <v>327</v>
      </c>
      <c r="CQ19" s="13">
        <v>9522.76</v>
      </c>
      <c r="CR19" s="11">
        <v>671</v>
      </c>
      <c r="CS19" s="11">
        <v>34</v>
      </c>
      <c r="CT19" s="13">
        <v>1201.51</v>
      </c>
      <c r="CU19" s="11">
        <v>740</v>
      </c>
      <c r="CV19" s="12">
        <v>8.6176</v>
      </c>
      <c r="CW19" s="12">
        <v>6.9257</v>
      </c>
      <c r="CX19" s="11">
        <v>691</v>
      </c>
      <c r="CY19" s="13">
        <v>15106.7</v>
      </c>
      <c r="CZ19" s="11">
        <v>245</v>
      </c>
      <c r="DA19" s="11">
        <v>622</v>
      </c>
      <c r="DB19" s="13">
        <v>13817.4</v>
      </c>
      <c r="DC19" s="11">
        <v>526</v>
      </c>
      <c r="DD19" s="12">
        <v>0.1109</v>
      </c>
      <c r="DE19" s="12">
        <v>0.0933</v>
      </c>
      <c r="DF19" s="11">
        <v>246</v>
      </c>
      <c r="DG19" s="13">
        <v>4250.16</v>
      </c>
      <c r="DH19" s="11">
        <v>549</v>
      </c>
      <c r="DI19" s="11">
        <v>713</v>
      </c>
      <c r="DJ19" s="13">
        <v>11857.76</v>
      </c>
      <c r="DK19" s="11">
        <v>564</v>
      </c>
      <c r="DL19" s="12">
        <v>-0.655</v>
      </c>
      <c r="DM19" s="12">
        <v>-0.6416</v>
      </c>
      <c r="DN19" s="11">
        <v>132</v>
      </c>
      <c r="DO19" s="13">
        <v>2367.75</v>
      </c>
      <c r="DP19" s="11">
        <v>32</v>
      </c>
      <c r="DQ19" s="11">
        <v>174</v>
      </c>
      <c r="DR19" s="13">
        <v>3167.51</v>
      </c>
      <c r="DS19" s="11">
        <v>24</v>
      </c>
      <c r="DT19" s="12">
        <v>-0.2414</v>
      </c>
      <c r="DU19" s="12">
        <v>-0.2525</v>
      </c>
      <c r="DV19" s="11">
        <v>197</v>
      </c>
      <c r="DW19" s="13">
        <v>6167.9</v>
      </c>
      <c r="DX19" s="11"/>
      <c r="DY19" s="11">
        <v>458</v>
      </c>
      <c r="DZ19" s="13">
        <v>14608.8</v>
      </c>
      <c r="EA19" s="11"/>
      <c r="EB19" s="12">
        <v>-0.5699</v>
      </c>
      <c r="EC19" s="12">
        <v>-0.5778</v>
      </c>
      <c r="ED19" s="11">
        <v>78</v>
      </c>
      <c r="EE19" s="13">
        <v>1198.44</v>
      </c>
      <c r="EF19" s="11">
        <v>75</v>
      </c>
      <c r="EG19" s="11">
        <v>229</v>
      </c>
      <c r="EH19" s="13">
        <v>3317.01</v>
      </c>
      <c r="EI19" s="11">
        <v>186</v>
      </c>
      <c r="EJ19" s="12">
        <v>-0.6594</v>
      </c>
      <c r="EK19" s="12">
        <v>-0.6387</v>
      </c>
      <c r="EL19" s="11">
        <v>640</v>
      </c>
      <c r="EM19" s="13">
        <v>18382.69</v>
      </c>
      <c r="EN19" s="11">
        <v>337</v>
      </c>
      <c r="EO19" s="11">
        <v>547</v>
      </c>
      <c r="EP19" s="13">
        <v>14372.6</v>
      </c>
      <c r="EQ19" s="11">
        <v>254</v>
      </c>
      <c r="ER19" s="12">
        <v>0.17</v>
      </c>
      <c r="ES19" s="12">
        <v>0.279</v>
      </c>
      <c r="ET19" s="11"/>
      <c r="EU19" s="13"/>
      <c r="EV19" s="11"/>
      <c r="EW19" s="11"/>
      <c r="EX19" s="13"/>
      <c r="EY19" s="11"/>
      <c r="EZ19" s="12"/>
      <c r="FA19" s="12"/>
      <c r="FB19" s="11">
        <v>138</v>
      </c>
      <c r="FC19" s="13">
        <v>2249.44</v>
      </c>
      <c r="FD19" s="11">
        <v>182</v>
      </c>
      <c r="FE19" s="11">
        <v>358</v>
      </c>
      <c r="FF19" s="13">
        <v>5648.69</v>
      </c>
      <c r="FG19" s="11">
        <v>232</v>
      </c>
      <c r="FH19" s="12">
        <v>-0.6145</v>
      </c>
      <c r="FI19" s="12">
        <v>-0.6018</v>
      </c>
      <c r="FJ19" s="11"/>
      <c r="FK19" s="13"/>
      <c r="FL19" s="11"/>
      <c r="FM19" s="11"/>
      <c r="FN19" s="13"/>
      <c r="FO19" s="11"/>
      <c r="FP19" s="12"/>
      <c r="FQ19" s="12"/>
      <c r="FR19" s="11">
        <v>28</v>
      </c>
      <c r="FS19" s="13">
        <v>659.36</v>
      </c>
      <c r="FT19" s="11">
        <v>111</v>
      </c>
      <c r="FU19" s="11">
        <v>78</v>
      </c>
      <c r="FV19" s="13">
        <v>1475.18</v>
      </c>
      <c r="FW19" s="11">
        <v>139</v>
      </c>
      <c r="FX19" s="12">
        <v>-0.641</v>
      </c>
      <c r="FY19" s="12">
        <v>-0.553</v>
      </c>
      <c r="FZ19" s="11"/>
      <c r="GA19" s="13"/>
      <c r="GB19" s="11"/>
      <c r="GC19" s="11"/>
      <c r="GD19" s="13"/>
      <c r="GE19" s="11">
        <v>2</v>
      </c>
      <c r="GF19" s="12"/>
      <c r="GG19" s="12"/>
      <c r="GH19" s="11">
        <v>19</v>
      </c>
      <c r="GI19" s="13">
        <v>470.83</v>
      </c>
      <c r="GJ19" s="11">
        <v>383</v>
      </c>
      <c r="GK19" s="11">
        <v>4</v>
      </c>
      <c r="GL19" s="13">
        <v>119.96</v>
      </c>
      <c r="GM19" s="11">
        <v>36</v>
      </c>
      <c r="GN19" s="12">
        <v>3.75</v>
      </c>
      <c r="GO19" s="12">
        <v>2.9249</v>
      </c>
      <c r="GP19" s="11">
        <v>79</v>
      </c>
      <c r="GQ19" s="13">
        <v>1498.62</v>
      </c>
      <c r="GR19" s="11">
        <v>191</v>
      </c>
      <c r="GS19" s="11">
        <v>114</v>
      </c>
      <c r="GT19" s="13">
        <v>1907.28</v>
      </c>
      <c r="GU19" s="11">
        <v>162</v>
      </c>
      <c r="GV19" s="12">
        <v>-0.307</v>
      </c>
      <c r="GW19" s="12">
        <v>-0.2143</v>
      </c>
      <c r="GX19" s="11">
        <v>39</v>
      </c>
      <c r="GY19" s="13">
        <v>783.61</v>
      </c>
      <c r="GZ19" s="11">
        <v>49</v>
      </c>
      <c r="HA19" s="11">
        <v>45</v>
      </c>
      <c r="HB19" s="13">
        <v>882.96</v>
      </c>
      <c r="HC19" s="11">
        <v>54</v>
      </c>
      <c r="HD19" s="12">
        <v>-0.1333</v>
      </c>
      <c r="HE19" s="12">
        <v>-0.1125</v>
      </c>
      <c r="HF19" s="11">
        <v>162</v>
      </c>
      <c r="HG19" s="13">
        <v>2780.06</v>
      </c>
      <c r="HH19" s="11">
        <v>181</v>
      </c>
      <c r="HI19" s="11">
        <v>106</v>
      </c>
      <c r="HJ19" s="13">
        <v>1761.01</v>
      </c>
      <c r="HK19" s="11">
        <v>172</v>
      </c>
      <c r="HL19" s="12">
        <v>0.5283</v>
      </c>
      <c r="HM19" s="12">
        <v>0.5787</v>
      </c>
      <c r="HN19" s="11"/>
      <c r="HO19" s="13"/>
      <c r="HP19" s="11"/>
      <c r="HQ19" s="11">
        <v>24</v>
      </c>
      <c r="HR19" s="13">
        <v>721.84</v>
      </c>
      <c r="HS19" s="11"/>
      <c r="HT19" s="12"/>
      <c r="HU19" s="12"/>
      <c r="HV19" s="11">
        <v>19</v>
      </c>
      <c r="HW19" s="13">
        <v>1121.81</v>
      </c>
      <c r="HX19" s="11">
        <v>23</v>
      </c>
      <c r="HY19" s="11">
        <v>19</v>
      </c>
      <c r="HZ19" s="13">
        <v>248.56</v>
      </c>
      <c r="IA19" s="11">
        <v>26</v>
      </c>
      <c r="IB19" s="12"/>
      <c r="IC19" s="12">
        <v>3.5132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260</v>
      </c>
      <c r="JU19" s="11"/>
      <c r="JV19" s="13"/>
      <c r="JW19" s="11"/>
      <c r="JX19" s="12"/>
      <c r="JY19" s="12"/>
      <c r="JZ19" s="11"/>
      <c r="KA19" s="13"/>
      <c r="KB19" s="11"/>
      <c r="KC19" s="11">
        <v>956</v>
      </c>
      <c r="KD19" s="13">
        <v>17722.27</v>
      </c>
      <c r="KE19" s="11">
        <v>588</v>
      </c>
      <c r="KF19" s="12"/>
      <c r="KG19" s="12"/>
      <c r="KH19" s="11"/>
      <c r="KI19" s="13"/>
      <c r="KJ19" s="11"/>
      <c r="KK19" s="11">
        <v>4</v>
      </c>
      <c r="KL19" s="13">
        <v>76.82</v>
      </c>
      <c r="KM19" s="11">
        <v>620</v>
      </c>
      <c r="KN19" s="12"/>
      <c r="KO19" s="12"/>
      <c r="KP19" s="11"/>
      <c r="KQ19" s="13"/>
      <c r="KR19" s="11"/>
      <c r="KS19" s="11"/>
      <c r="KT19" s="13"/>
      <c r="KU19" s="11">
        <v>32</v>
      </c>
      <c r="KV19" s="12"/>
      <c r="KW19" s="12"/>
      <c r="KX19" s="11"/>
      <c r="KY19" s="13"/>
      <c r="KZ19" s="11">
        <v>2</v>
      </c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221556</v>
      </c>
      <c r="C20" s="11">
        <f>=ROUNDDOWN(28.0937828893144,0)</f>
      </c>
      <c r="D20" s="11">
        <v>170531</v>
      </c>
      <c r="E20" s="12">
        <v>0.8187</v>
      </c>
      <c r="F20" s="11"/>
      <c r="G20" s="11">
        <f>=ROUNDDOWN({0},0)</f>
      </c>
      <c r="H20" s="11"/>
      <c r="I20" s="12"/>
      <c r="J20" s="11">
        <v>19089</v>
      </c>
      <c r="K20" s="13">
        <v>809846.1</v>
      </c>
      <c r="L20" s="11">
        <v>660</v>
      </c>
      <c r="M20" s="14">
        <v>1227.04</v>
      </c>
      <c r="N20" s="11">
        <v>31678</v>
      </c>
      <c r="O20" s="13">
        <v>1334001.25</v>
      </c>
      <c r="P20" s="11">
        <v>645</v>
      </c>
      <c r="Q20" s="14">
        <v>2068.22</v>
      </c>
      <c r="R20" s="12">
        <v>-0.3974</v>
      </c>
      <c r="S20" s="12">
        <v>-0.3929</v>
      </c>
      <c r="T20" s="12">
        <v>0.0233</v>
      </c>
      <c r="U20" s="12">
        <v>-0.4067</v>
      </c>
      <c r="V20" s="11">
        <v>6682</v>
      </c>
      <c r="W20" s="13">
        <v>276906.15</v>
      </c>
      <c r="X20" s="11">
        <v>517</v>
      </c>
      <c r="Y20" s="11">
        <v>10889</v>
      </c>
      <c r="Z20" s="13">
        <v>448614.99</v>
      </c>
      <c r="AA20" s="11">
        <v>474</v>
      </c>
      <c r="AB20" s="12">
        <v>-0.3864</v>
      </c>
      <c r="AC20" s="12">
        <v>-0.3828</v>
      </c>
      <c r="AD20" s="11">
        <v>2074</v>
      </c>
      <c r="AE20" s="13">
        <v>92835.65</v>
      </c>
      <c r="AF20" s="11">
        <v>548</v>
      </c>
      <c r="AG20" s="11">
        <v>1393</v>
      </c>
      <c r="AH20" s="13">
        <v>60928.19</v>
      </c>
      <c r="AI20" s="11">
        <v>507</v>
      </c>
      <c r="AJ20" s="12">
        <v>0.4889</v>
      </c>
      <c r="AK20" s="12">
        <v>0.5237</v>
      </c>
      <c r="AL20" s="11">
        <v>1387</v>
      </c>
      <c r="AM20" s="13">
        <v>51911.09</v>
      </c>
      <c r="AN20" s="11">
        <v>530</v>
      </c>
      <c r="AO20" s="11">
        <v>2065</v>
      </c>
      <c r="AP20" s="13">
        <v>77009.02</v>
      </c>
      <c r="AQ20" s="11">
        <v>503</v>
      </c>
      <c r="AR20" s="12">
        <v>-0.3283</v>
      </c>
      <c r="AS20" s="12">
        <v>-0.3259</v>
      </c>
      <c r="AT20" s="11">
        <v>626</v>
      </c>
      <c r="AU20" s="13">
        <v>26344.4</v>
      </c>
      <c r="AV20" s="11">
        <v>433</v>
      </c>
      <c r="AW20" s="11">
        <v>2445</v>
      </c>
      <c r="AX20" s="13">
        <v>91920.23</v>
      </c>
      <c r="AY20" s="11">
        <v>497</v>
      </c>
      <c r="AZ20" s="12">
        <v>-0.744</v>
      </c>
      <c r="BA20" s="12">
        <v>-0.7134</v>
      </c>
      <c r="BB20" s="11">
        <v>609</v>
      </c>
      <c r="BC20" s="13">
        <v>26902.45</v>
      </c>
      <c r="BD20" s="11">
        <v>566</v>
      </c>
      <c r="BE20" s="11">
        <v>1157</v>
      </c>
      <c r="BF20" s="13">
        <v>62355.61</v>
      </c>
      <c r="BG20" s="11">
        <v>501</v>
      </c>
      <c r="BH20" s="12">
        <v>-0.4736</v>
      </c>
      <c r="BI20" s="12">
        <v>-0.5686</v>
      </c>
      <c r="BJ20" s="11">
        <v>2983</v>
      </c>
      <c r="BK20" s="13">
        <v>131553.94</v>
      </c>
      <c r="BL20" s="11">
        <v>522</v>
      </c>
      <c r="BM20" s="11">
        <v>4162</v>
      </c>
      <c r="BN20" s="13">
        <v>206437.29</v>
      </c>
      <c r="BO20" s="11">
        <v>478</v>
      </c>
      <c r="BP20" s="12">
        <v>-0.2833</v>
      </c>
      <c r="BQ20" s="12">
        <v>-0.3627</v>
      </c>
      <c r="BR20" s="11">
        <v>1079</v>
      </c>
      <c r="BS20" s="13">
        <v>41348.31</v>
      </c>
      <c r="BT20" s="11">
        <v>527</v>
      </c>
      <c r="BU20" s="11">
        <v>2360</v>
      </c>
      <c r="BV20" s="13">
        <v>98800.31</v>
      </c>
      <c r="BW20" s="11">
        <v>497</v>
      </c>
      <c r="BX20" s="12">
        <v>-0.5428</v>
      </c>
      <c r="BY20" s="12">
        <v>-0.5815</v>
      </c>
      <c r="BZ20" s="11">
        <v>885</v>
      </c>
      <c r="CA20" s="13">
        <v>34046.34</v>
      </c>
      <c r="CB20" s="11">
        <v>502</v>
      </c>
      <c r="CC20" s="11">
        <v>1985</v>
      </c>
      <c r="CD20" s="13">
        <v>79889.27</v>
      </c>
      <c r="CE20" s="11">
        <v>463</v>
      </c>
      <c r="CF20" s="12">
        <v>-0.5542</v>
      </c>
      <c r="CG20" s="12">
        <v>-0.5738</v>
      </c>
      <c r="CH20" s="11">
        <v>421</v>
      </c>
      <c r="CI20" s="13">
        <v>21506.98</v>
      </c>
      <c r="CJ20" s="11">
        <v>542</v>
      </c>
      <c r="CK20" s="11"/>
      <c r="CL20" s="13"/>
      <c r="CM20" s="11"/>
      <c r="CN20" s="12"/>
      <c r="CO20" s="12"/>
      <c r="CP20" s="11">
        <v>1352</v>
      </c>
      <c r="CQ20" s="13">
        <v>64535.03</v>
      </c>
      <c r="CR20" s="11">
        <v>625</v>
      </c>
      <c r="CS20" s="11">
        <v>1824</v>
      </c>
      <c r="CT20" s="13">
        <v>67326.09</v>
      </c>
      <c r="CU20" s="11">
        <v>606</v>
      </c>
      <c r="CV20" s="12">
        <v>-0.2588</v>
      </c>
      <c r="CW20" s="12">
        <v>-0.0415</v>
      </c>
      <c r="CX20" s="11">
        <v>6</v>
      </c>
      <c r="CY20" s="13">
        <v>379.6</v>
      </c>
      <c r="CZ20" s="11">
        <v>301</v>
      </c>
      <c r="DA20" s="11">
        <v>29</v>
      </c>
      <c r="DB20" s="13">
        <v>1219.63</v>
      </c>
      <c r="DC20" s="11">
        <v>350</v>
      </c>
      <c r="DD20" s="12">
        <v>-0.7931</v>
      </c>
      <c r="DE20" s="12">
        <v>-0.6888</v>
      </c>
      <c r="DF20" s="11">
        <v>174</v>
      </c>
      <c r="DG20" s="13">
        <v>7738.18</v>
      </c>
      <c r="DH20" s="11">
        <v>531</v>
      </c>
      <c r="DI20" s="11">
        <v>322</v>
      </c>
      <c r="DJ20" s="13">
        <v>15028.39</v>
      </c>
      <c r="DK20" s="11">
        <v>394</v>
      </c>
      <c r="DL20" s="12">
        <v>-0.4596</v>
      </c>
      <c r="DM20" s="12">
        <v>-0.4851</v>
      </c>
      <c r="DN20" s="11">
        <v>2</v>
      </c>
      <c r="DO20" s="13">
        <v>113.43</v>
      </c>
      <c r="DP20" s="11">
        <v>35</v>
      </c>
      <c r="DQ20" s="11">
        <v>5</v>
      </c>
      <c r="DR20" s="13">
        <v>212.32</v>
      </c>
      <c r="DS20" s="11">
        <v>8</v>
      </c>
      <c r="DT20" s="12">
        <v>-0.6</v>
      </c>
      <c r="DU20" s="12">
        <v>-0.4658</v>
      </c>
      <c r="DV20" s="11"/>
      <c r="DW20" s="13"/>
      <c r="DX20" s="11"/>
      <c r="DY20" s="11"/>
      <c r="DZ20" s="13"/>
      <c r="EA20" s="11"/>
      <c r="EB20" s="12"/>
      <c r="EC20" s="12"/>
      <c r="ED20" s="11">
        <v>241</v>
      </c>
      <c r="EE20" s="13">
        <v>10648.16</v>
      </c>
      <c r="EF20" s="11">
        <v>67</v>
      </c>
      <c r="EG20" s="11">
        <v>637</v>
      </c>
      <c r="EH20" s="13">
        <v>28675.53</v>
      </c>
      <c r="EI20" s="11">
        <v>313</v>
      </c>
      <c r="EJ20" s="12">
        <v>-0.6217</v>
      </c>
      <c r="EK20" s="12">
        <v>-0.6287</v>
      </c>
      <c r="EL20" s="11">
        <v>280</v>
      </c>
      <c r="EM20" s="13">
        <v>10857.61</v>
      </c>
      <c r="EN20" s="11">
        <v>396</v>
      </c>
      <c r="EO20" s="11">
        <v>987</v>
      </c>
      <c r="EP20" s="13">
        <v>36617.88</v>
      </c>
      <c r="EQ20" s="11">
        <v>347</v>
      </c>
      <c r="ER20" s="12">
        <v>-0.7163</v>
      </c>
      <c r="ES20" s="12">
        <v>-0.7035</v>
      </c>
      <c r="ET20" s="11"/>
      <c r="EU20" s="13"/>
      <c r="EV20" s="11"/>
      <c r="EW20" s="11"/>
      <c r="EX20" s="13"/>
      <c r="EY20" s="11"/>
      <c r="EZ20" s="12"/>
      <c r="FA20" s="12"/>
      <c r="FB20" s="11">
        <v>146</v>
      </c>
      <c r="FC20" s="13">
        <v>5608.25</v>
      </c>
      <c r="FD20" s="11">
        <v>78</v>
      </c>
      <c r="FE20" s="11">
        <v>612</v>
      </c>
      <c r="FF20" s="13">
        <v>21775.53</v>
      </c>
      <c r="FG20" s="11">
        <v>140</v>
      </c>
      <c r="FH20" s="12">
        <v>-0.7614</v>
      </c>
      <c r="FI20" s="12">
        <v>-0.7425</v>
      </c>
      <c r="FJ20" s="11">
        <v>24</v>
      </c>
      <c r="FK20" s="13">
        <v>1147.78</v>
      </c>
      <c r="FL20" s="11">
        <v>96</v>
      </c>
      <c r="FM20" s="11">
        <v>40</v>
      </c>
      <c r="FN20" s="13">
        <v>1810.78</v>
      </c>
      <c r="FO20" s="11">
        <v>59</v>
      </c>
      <c r="FP20" s="12">
        <v>-0.4</v>
      </c>
      <c r="FQ20" s="12">
        <v>-0.3661</v>
      </c>
      <c r="FR20" s="11">
        <v>29</v>
      </c>
      <c r="FS20" s="13">
        <v>1312.81</v>
      </c>
      <c r="FT20" s="11">
        <v>105</v>
      </c>
      <c r="FU20" s="11">
        <v>25</v>
      </c>
      <c r="FV20" s="13">
        <v>1258.88</v>
      </c>
      <c r="FW20" s="11">
        <v>115</v>
      </c>
      <c r="FX20" s="12">
        <v>0.16</v>
      </c>
      <c r="FY20" s="12">
        <v>0.0428</v>
      </c>
      <c r="FZ20" s="11">
        <v>3</v>
      </c>
      <c r="GA20" s="13">
        <v>246.7</v>
      </c>
      <c r="GB20" s="11">
        <v>24</v>
      </c>
      <c r="GC20" s="11">
        <v>14</v>
      </c>
      <c r="GD20" s="13">
        <v>843.54</v>
      </c>
      <c r="GE20" s="11">
        <v>8</v>
      </c>
      <c r="GF20" s="12">
        <v>-0.7857</v>
      </c>
      <c r="GG20" s="12">
        <v>-0.7075</v>
      </c>
      <c r="GH20" s="11">
        <v>1</v>
      </c>
      <c r="GI20" s="13">
        <v>85.73</v>
      </c>
      <c r="GJ20" s="11">
        <v>343</v>
      </c>
      <c r="GK20" s="11">
        <v>7</v>
      </c>
      <c r="GL20" s="13">
        <v>335.71</v>
      </c>
      <c r="GM20" s="11">
        <v>167</v>
      </c>
      <c r="GN20" s="12">
        <v>-0.8571</v>
      </c>
      <c r="GO20" s="12">
        <v>-0.7446</v>
      </c>
      <c r="GP20" s="11">
        <v>44</v>
      </c>
      <c r="GQ20" s="13">
        <v>1956.36</v>
      </c>
      <c r="GR20" s="11">
        <v>30</v>
      </c>
      <c r="GS20" s="11">
        <v>53</v>
      </c>
      <c r="GT20" s="13">
        <v>2086.35</v>
      </c>
      <c r="GU20" s="11">
        <v>36</v>
      </c>
      <c r="GV20" s="12">
        <v>-0.1698</v>
      </c>
      <c r="GW20" s="12">
        <v>-0.0623</v>
      </c>
      <c r="GX20" s="11">
        <v>27</v>
      </c>
      <c r="GY20" s="13">
        <v>1210.71</v>
      </c>
      <c r="GZ20" s="11">
        <v>72</v>
      </c>
      <c r="HA20" s="11">
        <v>22</v>
      </c>
      <c r="HB20" s="13">
        <v>1068.1</v>
      </c>
      <c r="HC20" s="11">
        <v>60</v>
      </c>
      <c r="HD20" s="12">
        <v>0.2273</v>
      </c>
      <c r="HE20" s="12">
        <v>0.1335</v>
      </c>
      <c r="HF20" s="11">
        <v>11</v>
      </c>
      <c r="HG20" s="13">
        <v>499.83</v>
      </c>
      <c r="HH20" s="11">
        <v>227</v>
      </c>
      <c r="HI20" s="11">
        <v>21</v>
      </c>
      <c r="HJ20" s="13">
        <v>909.88</v>
      </c>
      <c r="HK20" s="11">
        <v>239</v>
      </c>
      <c r="HL20" s="12">
        <v>-0.4762</v>
      </c>
      <c r="HM20" s="12">
        <v>-0.4507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46.31</v>
      </c>
      <c r="IV20" s="11">
        <v>127</v>
      </c>
      <c r="IW20" s="11"/>
      <c r="IX20" s="13"/>
      <c r="IY20" s="11"/>
      <c r="IZ20" s="12"/>
      <c r="JA20" s="12"/>
      <c r="JB20" s="11">
        <v>2</v>
      </c>
      <c r="JC20" s="13">
        <v>104.3</v>
      </c>
      <c r="JD20" s="11">
        <v>61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287</v>
      </c>
      <c r="JU20" s="11"/>
      <c r="JV20" s="13"/>
      <c r="JW20" s="11"/>
      <c r="JX20" s="12"/>
      <c r="JY20" s="12"/>
      <c r="JZ20" s="11"/>
      <c r="KA20" s="13"/>
      <c r="KB20" s="11"/>
      <c r="KC20" s="11">
        <v>434</v>
      </c>
      <c r="KD20" s="13">
        <v>21434.58</v>
      </c>
      <c r="KE20" s="11">
        <v>399</v>
      </c>
      <c r="KF20" s="12"/>
      <c r="KG20" s="12"/>
      <c r="KH20" s="11"/>
      <c r="KI20" s="13"/>
      <c r="KJ20" s="11"/>
      <c r="KK20" s="11">
        <v>188</v>
      </c>
      <c r="KL20" s="13">
        <v>7347.35</v>
      </c>
      <c r="KM20" s="11">
        <v>468</v>
      </c>
      <c r="KN20" s="12"/>
      <c r="KO20" s="12"/>
      <c r="KP20" s="11"/>
      <c r="KQ20" s="13"/>
      <c r="KR20" s="11"/>
      <c r="KS20" s="11">
        <v>2</v>
      </c>
      <c r="KT20" s="13">
        <v>95.8</v>
      </c>
      <c r="KU20" s="11">
        <v>150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353806</v>
      </c>
      <c r="K21" s="17">
        <v>15329643.11</v>
      </c>
      <c r="L21" s="15">
        <v>8589</v>
      </c>
      <c r="M21" s="18">
        <v>1784.8</v>
      </c>
      <c r="N21" s="15">
        <v>407783</v>
      </c>
      <c r="O21" s="17">
        <v>19354691.96</v>
      </c>
      <c r="P21" s="15">
        <v>8554</v>
      </c>
      <c r="Q21" s="18">
        <v>2262.65</v>
      </c>
      <c r="R21" s="16">
        <v>-0.1324</v>
      </c>
      <c r="S21" s="16">
        <v>-0.208</v>
      </c>
      <c r="T21" s="16">
        <v>0.0041</v>
      </c>
      <c r="U21" s="16">
        <v>-0.2112</v>
      </c>
      <c r="V21" s="15">
        <v>84956</v>
      </c>
      <c r="W21" s="17">
        <v>3294445.64</v>
      </c>
      <c r="X21" s="15">
        <v>6067</v>
      </c>
      <c r="Y21" s="15">
        <v>115536</v>
      </c>
      <c r="Z21" s="17">
        <v>4736290.81</v>
      </c>
      <c r="AA21" s="15">
        <v>5595</v>
      </c>
      <c r="AB21" s="16">
        <v>-0.2647</v>
      </c>
      <c r="AC21" s="16">
        <v>-0.3044</v>
      </c>
      <c r="AD21" s="15">
        <v>36104</v>
      </c>
      <c r="AE21" s="17">
        <v>2385810.22</v>
      </c>
      <c r="AF21" s="15">
        <v>6821</v>
      </c>
      <c r="AG21" s="15">
        <v>20304</v>
      </c>
      <c r="AH21" s="17">
        <v>1562265.55</v>
      </c>
      <c r="AI21" s="15">
        <v>6602</v>
      </c>
      <c r="AJ21" s="16">
        <v>0.7782</v>
      </c>
      <c r="AK21" s="16">
        <v>0.5271</v>
      </c>
      <c r="AL21" s="15">
        <v>36758</v>
      </c>
      <c r="AM21" s="17">
        <v>2337679.45</v>
      </c>
      <c r="AN21" s="15">
        <v>6937</v>
      </c>
      <c r="AO21" s="15">
        <v>38846</v>
      </c>
      <c r="AP21" s="17">
        <v>2646654</v>
      </c>
      <c r="AQ21" s="15">
        <v>6959</v>
      </c>
      <c r="AR21" s="16">
        <v>-0.0538</v>
      </c>
      <c r="AS21" s="16">
        <v>-0.1167</v>
      </c>
      <c r="AT21" s="15">
        <v>71860</v>
      </c>
      <c r="AU21" s="17">
        <v>1813811.39</v>
      </c>
      <c r="AV21" s="15">
        <v>6267</v>
      </c>
      <c r="AW21" s="15">
        <v>42145</v>
      </c>
      <c r="AX21" s="17">
        <v>1539062.28</v>
      </c>
      <c r="AY21" s="15">
        <v>6756</v>
      </c>
      <c r="AZ21" s="16">
        <v>0.7051</v>
      </c>
      <c r="BA21" s="16">
        <v>0.1785</v>
      </c>
      <c r="BB21" s="15">
        <v>14739</v>
      </c>
      <c r="BC21" s="17">
        <v>1151268.93</v>
      </c>
      <c r="BD21" s="15">
        <v>6864</v>
      </c>
      <c r="BE21" s="15">
        <v>19615</v>
      </c>
      <c r="BF21" s="17">
        <v>1729441.28</v>
      </c>
      <c r="BG21" s="15">
        <v>6849</v>
      </c>
      <c r="BH21" s="16">
        <v>-0.2486</v>
      </c>
      <c r="BI21" s="16">
        <v>-0.3343</v>
      </c>
      <c r="BJ21" s="15">
        <v>28607</v>
      </c>
      <c r="BK21" s="17">
        <v>1058258.71</v>
      </c>
      <c r="BL21" s="15">
        <v>5639</v>
      </c>
      <c r="BM21" s="15">
        <v>40114</v>
      </c>
      <c r="BN21" s="17">
        <v>1594622.14</v>
      </c>
      <c r="BO21" s="15">
        <v>5469</v>
      </c>
      <c r="BP21" s="16">
        <v>-0.2869</v>
      </c>
      <c r="BQ21" s="16">
        <v>-0.3364</v>
      </c>
      <c r="BR21" s="15">
        <v>25623</v>
      </c>
      <c r="BS21" s="17">
        <v>885749.06</v>
      </c>
      <c r="BT21" s="15">
        <v>6596</v>
      </c>
      <c r="BU21" s="15">
        <v>51371</v>
      </c>
      <c r="BV21" s="17">
        <v>1916115.49</v>
      </c>
      <c r="BW21" s="15">
        <v>6760</v>
      </c>
      <c r="BX21" s="16">
        <v>-0.5012</v>
      </c>
      <c r="BY21" s="16">
        <v>-0.5377</v>
      </c>
      <c r="BZ21" s="15">
        <v>18549</v>
      </c>
      <c r="CA21" s="17">
        <v>657345.59</v>
      </c>
      <c r="CB21" s="15">
        <v>5790</v>
      </c>
      <c r="CC21" s="15">
        <v>27348</v>
      </c>
      <c r="CD21" s="17">
        <v>1086159.76</v>
      </c>
      <c r="CE21" s="15">
        <v>5626</v>
      </c>
      <c r="CF21" s="16">
        <v>-0.3217</v>
      </c>
      <c r="CG21" s="16">
        <v>-0.3948</v>
      </c>
      <c r="CH21" s="15">
        <v>10408</v>
      </c>
      <c r="CI21" s="17">
        <v>374006.92</v>
      </c>
      <c r="CJ21" s="15">
        <v>5829</v>
      </c>
      <c r="CK21" s="15"/>
      <c r="CL21" s="17"/>
      <c r="CM21" s="15"/>
      <c r="CN21" s="16"/>
      <c r="CO21" s="16"/>
      <c r="CP21" s="15">
        <v>3676</v>
      </c>
      <c r="CQ21" s="17">
        <v>188184</v>
      </c>
      <c r="CR21" s="15">
        <v>7386</v>
      </c>
      <c r="CS21" s="15">
        <v>4324</v>
      </c>
      <c r="CT21" s="17">
        <v>181757.75</v>
      </c>
      <c r="CU21" s="15">
        <v>7191</v>
      </c>
      <c r="CV21" s="16">
        <v>-0.1499</v>
      </c>
      <c r="CW21" s="16">
        <v>0.0354</v>
      </c>
      <c r="CX21" s="15">
        <v>1817</v>
      </c>
      <c r="CY21" s="17">
        <v>169508.01</v>
      </c>
      <c r="CZ21" s="15">
        <v>2637</v>
      </c>
      <c r="DA21" s="15">
        <v>1714</v>
      </c>
      <c r="DB21" s="17">
        <v>117147.3</v>
      </c>
      <c r="DC21" s="15">
        <v>2898</v>
      </c>
      <c r="DD21" s="16">
        <v>0.0601</v>
      </c>
      <c r="DE21" s="16">
        <v>0.447</v>
      </c>
      <c r="DF21" s="15">
        <v>3408</v>
      </c>
      <c r="DG21" s="17">
        <v>150685.98</v>
      </c>
      <c r="DH21" s="15">
        <v>5421</v>
      </c>
      <c r="DI21" s="15">
        <v>8694</v>
      </c>
      <c r="DJ21" s="17">
        <v>380093.21</v>
      </c>
      <c r="DK21" s="15">
        <v>4951</v>
      </c>
      <c r="DL21" s="16">
        <v>-0.608</v>
      </c>
      <c r="DM21" s="16">
        <v>-0.6036</v>
      </c>
      <c r="DN21" s="15">
        <v>1645</v>
      </c>
      <c r="DO21" s="17">
        <v>118497.06</v>
      </c>
      <c r="DP21" s="15">
        <v>902</v>
      </c>
      <c r="DQ21" s="15">
        <v>2078</v>
      </c>
      <c r="DR21" s="17">
        <v>199046.81</v>
      </c>
      <c r="DS21" s="15">
        <v>729</v>
      </c>
      <c r="DT21" s="16">
        <v>-0.2084</v>
      </c>
      <c r="DU21" s="16">
        <v>-0.4047</v>
      </c>
      <c r="DV21" s="15">
        <v>2990</v>
      </c>
      <c r="DW21" s="17">
        <v>112384.29</v>
      </c>
      <c r="DX21" s="15"/>
      <c r="DY21" s="15">
        <v>5316</v>
      </c>
      <c r="DZ21" s="17">
        <v>275121.38</v>
      </c>
      <c r="EA21" s="15"/>
      <c r="EB21" s="16">
        <v>-0.4375</v>
      </c>
      <c r="EC21" s="16">
        <v>-0.5915</v>
      </c>
      <c r="ED21" s="15">
        <v>2624</v>
      </c>
      <c r="EE21" s="17">
        <v>106768.22</v>
      </c>
      <c r="EF21" s="15">
        <v>1613</v>
      </c>
      <c r="EG21" s="15">
        <v>4498</v>
      </c>
      <c r="EH21" s="17">
        <v>192655.46</v>
      </c>
      <c r="EI21" s="15">
        <v>2624</v>
      </c>
      <c r="EJ21" s="16">
        <v>-0.4166</v>
      </c>
      <c r="EK21" s="16">
        <v>-0.4458</v>
      </c>
      <c r="EL21" s="15">
        <v>2232</v>
      </c>
      <c r="EM21" s="17">
        <v>94467.08</v>
      </c>
      <c r="EN21" s="15">
        <v>2284</v>
      </c>
      <c r="EO21" s="15">
        <v>2809</v>
      </c>
      <c r="EP21" s="17">
        <v>109922.54</v>
      </c>
      <c r="EQ21" s="15">
        <v>1732</v>
      </c>
      <c r="ER21" s="16">
        <v>-0.2054</v>
      </c>
      <c r="ES21" s="16">
        <v>-0.1406</v>
      </c>
      <c r="ET21" s="15">
        <v>530</v>
      </c>
      <c r="EU21" s="17">
        <v>84619.72</v>
      </c>
      <c r="EV21" s="15">
        <v>840</v>
      </c>
      <c r="EW21" s="15">
        <v>283</v>
      </c>
      <c r="EX21" s="17">
        <v>45819.47</v>
      </c>
      <c r="EY21" s="15">
        <v>769</v>
      </c>
      <c r="EZ21" s="16">
        <v>0.8728</v>
      </c>
      <c r="FA21" s="16">
        <v>0.8468</v>
      </c>
      <c r="FB21" s="15">
        <v>2282</v>
      </c>
      <c r="FC21" s="17">
        <v>75664.92</v>
      </c>
      <c r="FD21" s="15">
        <v>2066</v>
      </c>
      <c r="FE21" s="15">
        <v>4362</v>
      </c>
      <c r="FF21" s="17">
        <v>151390.41</v>
      </c>
      <c r="FG21" s="15">
        <v>2238</v>
      </c>
      <c r="FH21" s="16">
        <v>-0.4768</v>
      </c>
      <c r="FI21" s="16">
        <v>-0.5002</v>
      </c>
      <c r="FJ21" s="15">
        <v>516</v>
      </c>
      <c r="FK21" s="17">
        <v>49499.92</v>
      </c>
      <c r="FL21" s="15">
        <v>1034</v>
      </c>
      <c r="FM21" s="15">
        <v>596</v>
      </c>
      <c r="FN21" s="17">
        <v>66610.9</v>
      </c>
      <c r="FO21" s="15">
        <v>996</v>
      </c>
      <c r="FP21" s="16">
        <v>-0.1342</v>
      </c>
      <c r="FQ21" s="16">
        <v>-0.2569</v>
      </c>
      <c r="FR21" s="15">
        <v>466</v>
      </c>
      <c r="FS21" s="17">
        <v>41618.84</v>
      </c>
      <c r="FT21" s="15">
        <v>1102</v>
      </c>
      <c r="FU21" s="15">
        <v>406</v>
      </c>
      <c r="FV21" s="17">
        <v>37272.73</v>
      </c>
      <c r="FW21" s="15">
        <v>820</v>
      </c>
      <c r="FX21" s="16">
        <v>0.1478</v>
      </c>
      <c r="FY21" s="16">
        <v>0.1166</v>
      </c>
      <c r="FZ21" s="15">
        <v>955</v>
      </c>
      <c r="GA21" s="17">
        <v>39411.29</v>
      </c>
      <c r="GB21" s="15">
        <v>1040</v>
      </c>
      <c r="GC21" s="15">
        <v>881</v>
      </c>
      <c r="GD21" s="17">
        <v>39128.5</v>
      </c>
      <c r="GE21" s="15">
        <v>934</v>
      </c>
      <c r="GF21" s="16">
        <v>0.084</v>
      </c>
      <c r="GG21" s="16">
        <v>0.0072</v>
      </c>
      <c r="GH21" s="15">
        <v>299</v>
      </c>
      <c r="GI21" s="17">
        <v>32120.54</v>
      </c>
      <c r="GJ21" s="15">
        <v>5474</v>
      </c>
      <c r="GK21" s="15">
        <v>308</v>
      </c>
      <c r="GL21" s="17">
        <v>39569.59</v>
      </c>
      <c r="GM21" s="15">
        <v>3476</v>
      </c>
      <c r="GN21" s="16">
        <v>-0.0292</v>
      </c>
      <c r="GO21" s="16">
        <v>-0.1883</v>
      </c>
      <c r="GP21" s="15">
        <v>662</v>
      </c>
      <c r="GQ21" s="17">
        <v>27847.38</v>
      </c>
      <c r="GR21" s="15">
        <v>794</v>
      </c>
      <c r="GS21" s="15">
        <v>588</v>
      </c>
      <c r="GT21" s="17">
        <v>24970.16</v>
      </c>
      <c r="GU21" s="15">
        <v>750</v>
      </c>
      <c r="GV21" s="16">
        <v>0.1259</v>
      </c>
      <c r="GW21" s="16">
        <v>0.1152</v>
      </c>
      <c r="GX21" s="15">
        <v>539</v>
      </c>
      <c r="GY21" s="17">
        <v>22587.35</v>
      </c>
      <c r="GZ21" s="15">
        <v>1202</v>
      </c>
      <c r="HA21" s="15">
        <v>583</v>
      </c>
      <c r="HB21" s="17">
        <v>25239.92</v>
      </c>
      <c r="HC21" s="15">
        <v>1250</v>
      </c>
      <c r="HD21" s="16">
        <v>-0.0755</v>
      </c>
      <c r="HE21" s="16">
        <v>-0.1051</v>
      </c>
      <c r="HF21" s="15">
        <v>578</v>
      </c>
      <c r="HG21" s="17">
        <v>21004.12</v>
      </c>
      <c r="HH21" s="15">
        <v>2098</v>
      </c>
      <c r="HI21" s="15">
        <v>549</v>
      </c>
      <c r="HJ21" s="17">
        <v>22441.81</v>
      </c>
      <c r="HK21" s="15">
        <v>2284</v>
      </c>
      <c r="HL21" s="16">
        <v>0.0528</v>
      </c>
      <c r="HM21" s="16">
        <v>-0.0641</v>
      </c>
      <c r="HN21" s="15">
        <v>342</v>
      </c>
      <c r="HO21" s="17">
        <v>11910.61</v>
      </c>
      <c r="HP21" s="15">
        <v>256</v>
      </c>
      <c r="HQ21" s="15">
        <v>215</v>
      </c>
      <c r="HR21" s="17">
        <v>7996.71</v>
      </c>
      <c r="HS21" s="15">
        <v>240</v>
      </c>
      <c r="HT21" s="16">
        <v>0.5907</v>
      </c>
      <c r="HU21" s="16">
        <v>0.4894</v>
      </c>
      <c r="HV21" s="15">
        <v>82</v>
      </c>
      <c r="HW21" s="17">
        <v>7659.68</v>
      </c>
      <c r="HX21" s="15">
        <v>170</v>
      </c>
      <c r="HY21" s="15">
        <v>140</v>
      </c>
      <c r="HZ21" s="17">
        <v>2225.31</v>
      </c>
      <c r="IA21" s="15">
        <v>169</v>
      </c>
      <c r="IB21" s="16">
        <v>-0.4143</v>
      </c>
      <c r="IC21" s="16">
        <v>2.4421</v>
      </c>
      <c r="ID21" s="15">
        <v>245</v>
      </c>
      <c r="IE21" s="17">
        <v>6227.4</v>
      </c>
      <c r="IF21" s="15">
        <v>21</v>
      </c>
      <c r="IG21" s="15"/>
      <c r="IH21" s="17"/>
      <c r="II21" s="15"/>
      <c r="IJ21" s="16"/>
      <c r="IK21" s="16"/>
      <c r="IL21" s="15">
        <v>207</v>
      </c>
      <c r="IM21" s="17">
        <v>5765.35</v>
      </c>
      <c r="IN21" s="15"/>
      <c r="IO21" s="15">
        <v>4227</v>
      </c>
      <c r="IP21" s="17">
        <v>131199.23</v>
      </c>
      <c r="IQ21" s="15"/>
      <c r="IR21" s="16">
        <v>-0.951</v>
      </c>
      <c r="IS21" s="16">
        <v>-0.9561</v>
      </c>
      <c r="IT21" s="15">
        <v>95</v>
      </c>
      <c r="IU21" s="17">
        <v>4095.39</v>
      </c>
      <c r="IV21" s="15">
        <v>875</v>
      </c>
      <c r="IW21" s="15"/>
      <c r="IX21" s="17"/>
      <c r="IY21" s="15"/>
      <c r="IZ21" s="16"/>
      <c r="JA21" s="16"/>
      <c r="JB21" s="15">
        <v>7</v>
      </c>
      <c r="JC21" s="17">
        <v>392.94</v>
      </c>
      <c r="JD21" s="15">
        <v>144</v>
      </c>
      <c r="JE21" s="15"/>
      <c r="JF21" s="17"/>
      <c r="JG21" s="15"/>
      <c r="JH21" s="16"/>
      <c r="JI21" s="16"/>
      <c r="JJ21" s="15">
        <v>3</v>
      </c>
      <c r="JK21" s="17">
        <v>241.55</v>
      </c>
      <c r="JL21" s="15">
        <v>100</v>
      </c>
      <c r="JM21" s="15">
        <v>15</v>
      </c>
      <c r="JN21" s="17">
        <v>1151.32</v>
      </c>
      <c r="JO21" s="15">
        <v>86</v>
      </c>
      <c r="JP21" s="16">
        <v>-0.8</v>
      </c>
      <c r="JQ21" s="16">
        <v>-0.7902</v>
      </c>
      <c r="JR21" s="15">
        <v>2</v>
      </c>
      <c r="JS21" s="17">
        <v>105.56</v>
      </c>
      <c r="JT21" s="15">
        <v>2770</v>
      </c>
      <c r="JU21" s="15"/>
      <c r="JV21" s="17"/>
      <c r="JW21" s="15"/>
      <c r="JX21" s="16"/>
      <c r="JY21" s="16"/>
      <c r="JZ21" s="15"/>
      <c r="KA21" s="17"/>
      <c r="KB21" s="15"/>
      <c r="KC21" s="15">
        <v>8543</v>
      </c>
      <c r="KD21" s="17">
        <v>423624.88</v>
      </c>
      <c r="KE21" s="15">
        <v>5562</v>
      </c>
      <c r="KF21" s="16">
        <v>-1</v>
      </c>
      <c r="KG21" s="16">
        <v>-1</v>
      </c>
      <c r="KH21" s="15"/>
      <c r="KI21" s="17"/>
      <c r="KJ21" s="15"/>
      <c r="KK21" s="15">
        <v>1325</v>
      </c>
      <c r="KL21" s="17">
        <v>66767.1</v>
      </c>
      <c r="KM21" s="15">
        <v>6282</v>
      </c>
      <c r="KN21" s="16">
        <v>-1</v>
      </c>
      <c r="KO21" s="16">
        <v>-1</v>
      </c>
      <c r="KP21" s="15"/>
      <c r="KQ21" s="17"/>
      <c r="KR21" s="15"/>
      <c r="KS21" s="15">
        <v>50</v>
      </c>
      <c r="KT21" s="17">
        <v>2928.16</v>
      </c>
      <c r="KU21" s="15">
        <v>1544</v>
      </c>
      <c r="KV21" s="16">
        <v>-1</v>
      </c>
      <c r="KW21" s="16">
        <v>-1</v>
      </c>
      <c r="KX21" s="15"/>
      <c r="KY21" s="17"/>
      <c r="KZ21" s="15">
        <v>6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