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<sst xmlns="http://schemas.openxmlformats.org/spreadsheetml/2006/main" count="42" uniqueCount="42">
  <si>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</si>
  <si>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</si>
  <si>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</si>
  <si>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05/05/2024</t>
  </si>
  <si>
    <t>End Date:</t>
  </si>
  <si>
    <t>Report Run Date:</t>
  </si>
  <si>
    <t>05/06/2024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</si>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</sst>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41635</v>
      </c>
      <c r="C5" s="11">
        <f>=ROUNDDOWN(20.0158646218932,0)</f>
      </c>
      <c r="D5" s="11">
        <v>31148</v>
      </c>
      <c r="E5" s="12">
        <v>1</v>
      </c>
      <c r="F5" s="11"/>
      <c r="G5" s="11">
        <f>=ROUNDDOWN({0},0)</f>
      </c>
      <c r="H5" s="11">
        <v>350</v>
      </c>
      <c r="I5" s="12"/>
      <c r="J5" s="11">
        <v>19</v>
      </c>
      <c r="K5" s="13">
        <v>2802.3</v>
      </c>
      <c r="L5" s="11">
        <v>1409</v>
      </c>
      <c r="M5" s="14">
        <v>1.99</v>
      </c>
      <c r="N5" s="11">
        <v>137</v>
      </c>
      <c r="O5" s="13">
        <v>8032.93</v>
      </c>
      <c r="P5" s="11">
        <v>1596</v>
      </c>
      <c r="Q5" s="14">
        <v>5.03</v>
      </c>
      <c r="R5" s="12">
        <v>-0.8613</v>
      </c>
      <c r="S5" s="12">
        <v>-0.6511</v>
      </c>
      <c r="T5" s="12">
        <v>-0.1172</v>
      </c>
      <c r="U5" s="12">
        <v>-0.6044</v>
      </c>
      <c r="V5" s="11">
        <v>19</v>
      </c>
      <c r="W5" s="13">
        <v>2802.3</v>
      </c>
      <c r="X5" s="11">
        <v>1397</v>
      </c>
      <c r="Y5" s="11">
        <v>137</v>
      </c>
      <c r="Z5" s="13">
        <v>8032.93</v>
      </c>
      <c r="AA5" s="11">
        <v>1539</v>
      </c>
      <c r="AB5" s="12">
        <v>-0.8613</v>
      </c>
      <c r="AC5" s="12">
        <v>-0.6511</v>
      </c>
    </row>
    <row r="6">
      <c r="A6" s="10" t="s">
        <v>32</v>
      </c>
      <c r="B6" s="11">
        <v>3262</v>
      </c>
      <c r="C6" s="11">
        <f>=ROUNDDOWN(15.8889430102289,0)</f>
      </c>
      <c r="D6" s="11">
        <v>3010</v>
      </c>
      <c r="E6" s="12">
        <v>1</v>
      </c>
      <c r="F6" s="11"/>
      <c r="G6" s="11">
        <f>=ROUNDDOWN({0},0)</f>
      </c>
      <c r="H6" s="11"/>
      <c r="I6" s="12"/>
      <c r="J6" s="11">
        <v>7</v>
      </c>
      <c r="K6" s="13">
        <v>302.79</v>
      </c>
      <c r="L6" s="11">
        <v>130</v>
      </c>
      <c r="M6" s="14">
        <v>2.33</v>
      </c>
      <c r="N6" s="11">
        <v>7</v>
      </c>
      <c r="O6" s="13">
        <v>536.95</v>
      </c>
      <c r="P6" s="11">
        <v>103</v>
      </c>
      <c r="Q6" s="14">
        <v>5.21</v>
      </c>
      <c r="R6" s="12"/>
      <c r="S6" s="12">
        <v>-0.4361</v>
      </c>
      <c r="T6" s="12">
        <v>0.2621</v>
      </c>
      <c r="U6" s="12">
        <v>-0.5528</v>
      </c>
      <c r="V6" s="11">
        <v>7</v>
      </c>
      <c r="W6" s="13">
        <v>302.79</v>
      </c>
      <c r="X6" s="11">
        <v>129</v>
      </c>
      <c r="Y6" s="11">
        <v>7</v>
      </c>
      <c r="Z6" s="13">
        <v>536.95</v>
      </c>
      <c r="AA6" s="11">
        <v>92</v>
      </c>
      <c r="AB6" s="12"/>
      <c r="AC6" s="12">
        <v>-0.4361</v>
      </c>
    </row>
    <row r="7">
      <c r="A7" s="10" t="s">
        <v>33</v>
      </c>
      <c r="B7" s="11">
        <v>10227</v>
      </c>
      <c r="C7" s="11">
        <f>=ROUNDDOWN(12.7518703241895,0)</f>
      </c>
      <c r="D7" s="11">
        <v>14100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153</v>
      </c>
      <c r="M7" s="14"/>
      <c r="N7" s="11">
        <v>10</v>
      </c>
      <c r="O7" s="13">
        <v>374.74</v>
      </c>
      <c r="P7" s="11">
        <v>152</v>
      </c>
      <c r="Q7" s="14">
        <v>2.47</v>
      </c>
      <c r="R7" s="12"/>
      <c r="S7" s="12"/>
      <c r="T7" s="12">
        <v>0.0066</v>
      </c>
      <c r="U7" s="12"/>
      <c r="V7" s="11"/>
      <c r="W7" s="13"/>
      <c r="X7" s="11">
        <v>145</v>
      </c>
      <c r="Y7" s="11">
        <v>10</v>
      </c>
      <c r="Z7" s="13">
        <v>374.74</v>
      </c>
      <c r="AA7" s="11">
        <v>143</v>
      </c>
      <c r="AB7" s="12"/>
      <c r="AC7" s="12"/>
    </row>
    <row r="8">
      <c r="A8" s="10" t="s">
        <v>34</v>
      </c>
      <c r="B8" s="11">
        <v>5031</v>
      </c>
      <c r="C8" s="11">
        <f>=ROUNDDOWN(16.5221674876847,0)</f>
      </c>
      <c r="D8" s="11">
        <v>3710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776</v>
      </c>
      <c r="M8" s="14"/>
      <c r="N8" s="11">
        <v>15</v>
      </c>
      <c r="O8" s="13">
        <v>644.11</v>
      </c>
      <c r="P8" s="11">
        <v>728</v>
      </c>
      <c r="Q8" s="14">
        <v>0.88</v>
      </c>
      <c r="R8" s="12"/>
      <c r="S8" s="12"/>
      <c r="T8" s="12">
        <v>0.0659</v>
      </c>
      <c r="U8" s="12"/>
      <c r="V8" s="11"/>
      <c r="W8" s="13"/>
      <c r="X8" s="11">
        <v>636</v>
      </c>
      <c r="Y8" s="11">
        <v>15</v>
      </c>
      <c r="Z8" s="13">
        <v>644.11</v>
      </c>
      <c r="AA8" s="11">
        <v>587</v>
      </c>
      <c r="AB8" s="12"/>
      <c r="AC8" s="12"/>
    </row>
    <row r="9">
      <c r="A9" s="10" t="s">
        <v>35</v>
      </c>
      <c r="B9" s="11">
        <v>20647</v>
      </c>
      <c r="C9" s="11">
        <f>=ROUNDDOWN(15.9596506145165,0)</f>
      </c>
      <c r="D9" s="11">
        <v>28759</v>
      </c>
      <c r="E9" s="12">
        <v>1</v>
      </c>
      <c r="F9" s="11"/>
      <c r="G9" s="11">
        <f>=ROUNDDOWN({0},0)</f>
      </c>
      <c r="H9" s="11">
        <v>4391</v>
      </c>
      <c r="I9" s="12"/>
      <c r="J9" s="11">
        <v>252</v>
      </c>
      <c r="K9" s="13">
        <v>40892.06</v>
      </c>
      <c r="L9" s="11">
        <v>547</v>
      </c>
      <c r="M9" s="14">
        <v>74.76</v>
      </c>
      <c r="N9" s="11">
        <v>148</v>
      </c>
      <c r="O9" s="13">
        <v>25565.83</v>
      </c>
      <c r="P9" s="11">
        <v>625</v>
      </c>
      <c r="Q9" s="14">
        <v>40.91</v>
      </c>
      <c r="R9" s="12">
        <v>0.7027</v>
      </c>
      <c r="S9" s="12">
        <v>0.5995</v>
      </c>
      <c r="T9" s="12">
        <v>-0.1248</v>
      </c>
      <c r="U9" s="12">
        <v>0.8274</v>
      </c>
      <c r="V9" s="11">
        <v>252</v>
      </c>
      <c r="W9" s="13">
        <v>40892.06</v>
      </c>
      <c r="X9" s="11">
        <v>538</v>
      </c>
      <c r="Y9" s="11">
        <v>148</v>
      </c>
      <c r="Z9" s="13">
        <v>25565.83</v>
      </c>
      <c r="AA9" s="11">
        <v>621</v>
      </c>
      <c r="AB9" s="12">
        <v>0.7027</v>
      </c>
      <c r="AC9" s="12">
        <v>0.5995</v>
      </c>
    </row>
    <row r="10">
      <c r="A10" s="10" t="s">
        <v>36</v>
      </c>
      <c r="B10" s="11">
        <v>1316</v>
      </c>
      <c r="C10" s="11">
        <f>=ROUNDDOWN(16.8501920614597,0)</f>
      </c>
      <c r="D10" s="11">
        <v>1020</v>
      </c>
      <c r="E10" s="12">
        <v>1</v>
      </c>
      <c r="F10" s="11"/>
      <c r="G10" s="11">
        <f>=ROUNDDOWN({0},0)</f>
      </c>
      <c r="H10" s="11"/>
      <c r="I10" s="12"/>
      <c r="J10" s="11">
        <v>3</v>
      </c>
      <c r="K10" s="13">
        <v>218.22</v>
      </c>
      <c r="L10" s="11">
        <v>64</v>
      </c>
      <c r="M10" s="14">
        <v>3.41</v>
      </c>
      <c r="N10" s="11">
        <v>6</v>
      </c>
      <c r="O10" s="13">
        <v>530.64</v>
      </c>
      <c r="P10" s="11">
        <v>55</v>
      </c>
      <c r="Q10" s="14">
        <v>9.65</v>
      </c>
      <c r="R10" s="12">
        <v>-0.5</v>
      </c>
      <c r="S10" s="12">
        <v>-0.5888</v>
      </c>
      <c r="T10" s="12">
        <v>0.1636</v>
      </c>
      <c r="U10" s="12">
        <v>-0.6466</v>
      </c>
      <c r="V10" s="11">
        <v>3</v>
      </c>
      <c r="W10" s="13">
        <v>218.22</v>
      </c>
      <c r="X10" s="11">
        <v>63</v>
      </c>
      <c r="Y10" s="11">
        <v>6</v>
      </c>
      <c r="Z10" s="13">
        <v>530.64</v>
      </c>
      <c r="AA10" s="11">
        <v>55</v>
      </c>
      <c r="AB10" s="12">
        <v>-0.5</v>
      </c>
      <c r="AC10" s="12">
        <v>-0.5888</v>
      </c>
    </row>
    <row r="11">
      <c r="A11" s="10" t="s">
        <v>37</v>
      </c>
      <c r="B11" s="11">
        <v>312</v>
      </c>
      <c r="C11" s="11">
        <f>=ROUNDDOWN(60,0)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91</v>
      </c>
      <c r="M11" s="14"/>
      <c r="N11" s="11">
        <v>4</v>
      </c>
      <c r="O11" s="13">
        <v>83.14</v>
      </c>
      <c r="P11" s="11">
        <v>80</v>
      </c>
      <c r="Q11" s="14">
        <v>1.04</v>
      </c>
      <c r="R11" s="12"/>
      <c r="S11" s="12"/>
      <c r="T11" s="12">
        <v>0.1375</v>
      </c>
      <c r="U11" s="12"/>
      <c r="V11" s="11"/>
      <c r="W11" s="13"/>
      <c r="X11" s="11">
        <v>91</v>
      </c>
      <c r="Y11" s="11">
        <v>4</v>
      </c>
      <c r="Z11" s="13">
        <v>83.14</v>
      </c>
      <c r="AA11" s="11">
        <v>79</v>
      </c>
      <c r="AB11" s="12"/>
      <c r="AC11" s="12"/>
    </row>
    <row r="12">
      <c r="A12" s="10" t="s">
        <v>38</v>
      </c>
      <c r="B12" s="11">
        <v>3297</v>
      </c>
      <c r="C12" s="11">
        <f>=ROUNDDOWN(5.1636648394675,0)</f>
      </c>
      <c r="D12" s="11">
        <v>15428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284</v>
      </c>
      <c r="M12" s="14"/>
      <c r="N12" s="11">
        <v>7</v>
      </c>
      <c r="O12" s="13">
        <v>186.11</v>
      </c>
      <c r="P12" s="11">
        <v>299</v>
      </c>
      <c r="Q12" s="14">
        <v>0.62</v>
      </c>
      <c r="R12" s="12"/>
      <c r="S12" s="12"/>
      <c r="T12" s="12">
        <v>-0.0502</v>
      </c>
      <c r="U12" s="12"/>
      <c r="V12" s="11"/>
      <c r="W12" s="13"/>
      <c r="X12" s="11">
        <v>284</v>
      </c>
      <c r="Y12" s="11">
        <v>7</v>
      </c>
      <c r="Z12" s="13">
        <v>186.11</v>
      </c>
      <c r="AA12" s="11">
        <v>299</v>
      </c>
      <c r="AB12" s="12"/>
      <c r="AC12" s="12"/>
    </row>
    <row r="13">
      <c r="A13" s="10" t="s">
        <v>39</v>
      </c>
      <c r="B13" s="11">
        <v>17712</v>
      </c>
      <c r="C13" s="11">
        <f>=ROUNDDOWN(22.8719008264463,0)</f>
      </c>
      <c r="D13" s="11">
        <v>9264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466</v>
      </c>
      <c r="M13" s="14"/>
      <c r="N13" s="11">
        <v>51</v>
      </c>
      <c r="O13" s="13">
        <v>739.7</v>
      </c>
      <c r="P13" s="11">
        <v>516</v>
      </c>
      <c r="Q13" s="14">
        <v>1.43</v>
      </c>
      <c r="R13" s="12"/>
      <c r="S13" s="12"/>
      <c r="T13" s="12">
        <v>-0.0969</v>
      </c>
      <c r="U13" s="12"/>
      <c r="V13" s="11"/>
      <c r="W13" s="13"/>
      <c r="X13" s="11">
        <v>464</v>
      </c>
      <c r="Y13" s="11">
        <v>51</v>
      </c>
      <c r="Z13" s="13">
        <v>739.7</v>
      </c>
      <c r="AA13" s="11">
        <v>516</v>
      </c>
      <c r="AB13" s="12"/>
      <c r="AC13" s="12"/>
    </row>
    <row r="14">
      <c r="A14" s="10" t="s">
        <v>40</v>
      </c>
      <c r="B14" s="11">
        <v>3327</v>
      </c>
      <c r="C14" s="11">
        <f>=ROUNDDOWN(17.2472783825816,0)</f>
      </c>
      <c r="D14" s="11">
        <v>4074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383</v>
      </c>
      <c r="M14" s="14"/>
      <c r="N14" s="11">
        <v>19</v>
      </c>
      <c r="O14" s="13">
        <v>753.9</v>
      </c>
      <c r="P14" s="11">
        <v>371</v>
      </c>
      <c r="Q14" s="14">
        <v>2.03</v>
      </c>
      <c r="R14" s="12"/>
      <c r="S14" s="12"/>
      <c r="T14" s="12">
        <v>0.0323</v>
      </c>
      <c r="U14" s="12"/>
      <c r="V14" s="11"/>
      <c r="W14" s="13"/>
      <c r="X14" s="11">
        <v>375</v>
      </c>
      <c r="Y14" s="11">
        <v>19</v>
      </c>
      <c r="Z14" s="13">
        <v>753.9</v>
      </c>
      <c r="AA14" s="11">
        <v>336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281</v>
      </c>
      <c r="K15" s="17">
        <v>44215.37</v>
      </c>
      <c r="L15" s="15">
        <v>4303</v>
      </c>
      <c r="M15" s="18">
        <v>10.28</v>
      </c>
      <c r="N15" s="15">
        <v>404</v>
      </c>
      <c r="O15" s="17">
        <v>37448.05</v>
      </c>
      <c r="P15" s="15">
        <v>4525</v>
      </c>
      <c r="Q15" s="18">
        <v>8.28</v>
      </c>
      <c r="R15" s="16">
        <v>-0.3045</v>
      </c>
      <c r="S15" s="16">
        <v>0.1807</v>
      </c>
      <c r="T15" s="16">
        <v>-0.0491</v>
      </c>
      <c r="U15" s="16">
        <v>0.2415</v>
      </c>
      <c r="V15" s="15">
        <v>281</v>
      </c>
      <c r="W15" s="17">
        <v>44215.37</v>
      </c>
      <c r="X15" s="15">
        <v>4122</v>
      </c>
      <c r="Y15" s="15">
        <v>404</v>
      </c>
      <c r="Z15" s="17">
        <v>37448.05</v>
      </c>
      <c r="AA15" s="15">
        <v>4267</v>
      </c>
      <c r="AB15" s="16">
        <v>-0.3045</v>
      </c>
      <c r="AC15" s="16">
        <v>0.1807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