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<sst xmlns="http://schemas.openxmlformats.org/spreadsheetml/2006/main" count="44" uniqueCount="44">
  <si>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</si>
  <si>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</si>
  <si>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</si>
  <si>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05/03/2024</t>
  </si>
  <si>
    <t>End Date:</t>
  </si>
  <si>
    <t>Report Run Date:</t>
  </si>
  <si>
    <t>05/04/2024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</si>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</sst>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185296</v>
      </c>
      <c r="C5" s="11">
        <f>=ROUNDDOWN(23.4795610633822,0)</f>
      </c>
      <c r="D5" s="11">
        <v>183475</v>
      </c>
      <c r="E5" s="12">
        <v>0.9968</v>
      </c>
      <c r="F5" s="11"/>
      <c r="G5" s="11">
        <f>=ROUNDDOWN({0},0)</f>
      </c>
      <c r="H5" s="11">
        <v>350</v>
      </c>
      <c r="I5" s="12"/>
      <c r="J5" s="11">
        <v>334</v>
      </c>
      <c r="K5" s="13">
        <v>17727.82</v>
      </c>
      <c r="L5" s="11">
        <v>1864</v>
      </c>
      <c r="M5" s="14">
        <v>9.51</v>
      </c>
      <c r="N5" s="11">
        <v>272</v>
      </c>
      <c r="O5" s="13">
        <v>16670.08</v>
      </c>
      <c r="P5" s="11">
        <v>1866</v>
      </c>
      <c r="Q5" s="14">
        <v>8.93</v>
      </c>
      <c r="R5" s="12">
        <v>0.2279</v>
      </c>
      <c r="S5" s="12">
        <v>0.0635</v>
      </c>
      <c r="T5" s="12">
        <v>-0.0011</v>
      </c>
      <c r="U5" s="12">
        <v>0.0649</v>
      </c>
      <c r="V5" s="11">
        <v>334</v>
      </c>
      <c r="W5" s="13">
        <v>17727.82</v>
      </c>
      <c r="X5" s="11">
        <v>1732</v>
      </c>
      <c r="Y5" s="11">
        <v>272</v>
      </c>
      <c r="Z5" s="13">
        <v>16670.08</v>
      </c>
      <c r="AA5" s="11">
        <v>1737</v>
      </c>
      <c r="AB5" s="12">
        <v>0.2279</v>
      </c>
      <c r="AC5" s="12">
        <v>0.0635</v>
      </c>
    </row>
    <row r="6">
      <c r="A6" s="10" t="s">
        <v>32</v>
      </c>
      <c r="B6" s="11">
        <v>723</v>
      </c>
      <c r="C6" s="11">
        <f>=ROUNDDOWN(111.230769230769,0)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49.98</v>
      </c>
      <c r="L6" s="11">
        <v>17</v>
      </c>
      <c r="M6" s="14">
        <v>2.94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2</v>
      </c>
      <c r="W6" s="13">
        <v>49.98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4345</v>
      </c>
      <c r="C7" s="11">
        <f>=ROUNDDOWN(12.7568995889607,0)</f>
      </c>
      <c r="D7" s="11">
        <v>5550</v>
      </c>
      <c r="E7" s="12">
        <v>1</v>
      </c>
      <c r="F7" s="11"/>
      <c r="G7" s="11">
        <f>=ROUNDDOWN({0},0)</f>
      </c>
      <c r="H7" s="11"/>
      <c r="I7" s="12"/>
      <c r="J7" s="11">
        <v>20</v>
      </c>
      <c r="K7" s="13">
        <v>1033.76</v>
      </c>
      <c r="L7" s="11">
        <v>96</v>
      </c>
      <c r="M7" s="14">
        <v>10.77</v>
      </c>
      <c r="N7" s="11">
        <v>3</v>
      </c>
      <c r="O7" s="13">
        <v>197.87</v>
      </c>
      <c r="P7" s="11">
        <v>73</v>
      </c>
      <c r="Q7" s="14">
        <v>2.71</v>
      </c>
      <c r="R7" s="12">
        <v>5.6667</v>
      </c>
      <c r="S7" s="12">
        <v>4.2244</v>
      </c>
      <c r="T7" s="12">
        <v>0.3151</v>
      </c>
      <c r="U7" s="12">
        <v>2.9742</v>
      </c>
      <c r="V7" s="11">
        <v>20</v>
      </c>
      <c r="W7" s="13">
        <v>1033.76</v>
      </c>
      <c r="X7" s="11">
        <v>96</v>
      </c>
      <c r="Y7" s="11">
        <v>3</v>
      </c>
      <c r="Z7" s="13">
        <v>197.87</v>
      </c>
      <c r="AA7" s="11">
        <v>72</v>
      </c>
      <c r="AB7" s="12">
        <v>5.6667</v>
      </c>
      <c r="AC7" s="12">
        <v>4.2244</v>
      </c>
    </row>
    <row r="8">
      <c r="A8" s="10" t="s">
        <v>34</v>
      </c>
      <c r="B8" s="11">
        <v>31890</v>
      </c>
      <c r="C8" s="11">
        <f>=ROUNDDOWN(16.539598568539,0)</f>
      </c>
      <c r="D8" s="11">
        <v>44470</v>
      </c>
      <c r="E8" s="12">
        <v>1</v>
      </c>
      <c r="F8" s="11"/>
      <c r="G8" s="11">
        <f>=ROUNDDOWN({0},0)</f>
      </c>
      <c r="H8" s="11"/>
      <c r="I8" s="12"/>
      <c r="J8" s="11">
        <v>39</v>
      </c>
      <c r="K8" s="13">
        <v>1309.16</v>
      </c>
      <c r="L8" s="11">
        <v>196</v>
      </c>
      <c r="M8" s="14">
        <v>6.68</v>
      </c>
      <c r="N8" s="11">
        <v>45</v>
      </c>
      <c r="O8" s="13">
        <v>944.07</v>
      </c>
      <c r="P8" s="11">
        <v>179</v>
      </c>
      <c r="Q8" s="14">
        <v>5.27</v>
      </c>
      <c r="R8" s="12">
        <v>-0.1333</v>
      </c>
      <c r="S8" s="12">
        <v>0.3867</v>
      </c>
      <c r="T8" s="12">
        <v>0.095</v>
      </c>
      <c r="U8" s="12">
        <v>0.2676</v>
      </c>
      <c r="V8" s="11">
        <v>39</v>
      </c>
      <c r="W8" s="13">
        <v>1309.16</v>
      </c>
      <c r="X8" s="11">
        <v>183</v>
      </c>
      <c r="Y8" s="11">
        <v>45</v>
      </c>
      <c r="Z8" s="13">
        <v>944.07</v>
      </c>
      <c r="AA8" s="11">
        <v>164</v>
      </c>
      <c r="AB8" s="12">
        <v>-0.1333</v>
      </c>
      <c r="AC8" s="12">
        <v>0.3867</v>
      </c>
    </row>
    <row r="9">
      <c r="A9" s="10" t="s">
        <v>35</v>
      </c>
      <c r="B9" s="11">
        <v>29041</v>
      </c>
      <c r="C9" s="11">
        <f>=ROUNDDOWN(13.1878661277871,0)</f>
      </c>
      <c r="D9" s="11">
        <v>56584</v>
      </c>
      <c r="E9" s="12">
        <v>1</v>
      </c>
      <c r="F9" s="11"/>
      <c r="G9" s="11">
        <f>=ROUNDDOWN({0},0)</f>
      </c>
      <c r="H9" s="11"/>
      <c r="I9" s="12"/>
      <c r="J9" s="11">
        <v>41</v>
      </c>
      <c r="K9" s="13">
        <v>832.05</v>
      </c>
      <c r="L9" s="11">
        <v>211</v>
      </c>
      <c r="M9" s="14">
        <v>3.94</v>
      </c>
      <c r="N9" s="11">
        <v>33</v>
      </c>
      <c r="O9" s="13">
        <v>617.15</v>
      </c>
      <c r="P9" s="11">
        <v>224</v>
      </c>
      <c r="Q9" s="14">
        <v>2.76</v>
      </c>
      <c r="R9" s="12">
        <v>0.2424</v>
      </c>
      <c r="S9" s="12">
        <v>0.3482</v>
      </c>
      <c r="T9" s="12">
        <v>-0.058</v>
      </c>
      <c r="U9" s="12">
        <v>0.4275</v>
      </c>
      <c r="V9" s="11">
        <v>41</v>
      </c>
      <c r="W9" s="13">
        <v>832.05</v>
      </c>
      <c r="X9" s="11">
        <v>211</v>
      </c>
      <c r="Y9" s="11">
        <v>33</v>
      </c>
      <c r="Z9" s="13">
        <v>617.15</v>
      </c>
      <c r="AA9" s="11">
        <v>224</v>
      </c>
      <c r="AB9" s="12">
        <v>0.2424</v>
      </c>
      <c r="AC9" s="12">
        <v>0.3482</v>
      </c>
    </row>
    <row r="10">
      <c r="A10" s="10" t="s">
        <v>36</v>
      </c>
      <c r="B10" s="11">
        <v>41085</v>
      </c>
      <c r="C10" s="11">
        <f>=ROUNDDOWN(19.4863403528742,0)</f>
      </c>
      <c r="D10" s="11">
        <v>35497</v>
      </c>
      <c r="E10" s="12">
        <v>1</v>
      </c>
      <c r="F10" s="11"/>
      <c r="G10" s="11">
        <f>=ROUNDDOWN({0},0)</f>
      </c>
      <c r="H10" s="11"/>
      <c r="I10" s="12"/>
      <c r="J10" s="11">
        <v>71</v>
      </c>
      <c r="K10" s="13">
        <v>2696.3</v>
      </c>
      <c r="L10" s="11">
        <v>1053</v>
      </c>
      <c r="M10" s="14">
        <v>2.56</v>
      </c>
      <c r="N10" s="11">
        <v>45</v>
      </c>
      <c r="O10" s="13">
        <v>1670.95</v>
      </c>
      <c r="P10" s="11">
        <v>963</v>
      </c>
      <c r="Q10" s="14">
        <v>1.74</v>
      </c>
      <c r="R10" s="12">
        <v>0.5778</v>
      </c>
      <c r="S10" s="12">
        <v>0.6136</v>
      </c>
      <c r="T10" s="12">
        <v>0.0935</v>
      </c>
      <c r="U10" s="12">
        <v>0.4713</v>
      </c>
      <c r="V10" s="11">
        <v>71</v>
      </c>
      <c r="W10" s="13">
        <v>2696.3</v>
      </c>
      <c r="X10" s="11">
        <v>913</v>
      </c>
      <c r="Y10" s="11">
        <v>45</v>
      </c>
      <c r="Z10" s="13">
        <v>1670.95</v>
      </c>
      <c r="AA10" s="11">
        <v>814</v>
      </c>
      <c r="AB10" s="12">
        <v>0.5778</v>
      </c>
      <c r="AC10" s="12">
        <v>0.6136</v>
      </c>
    </row>
    <row r="11">
      <c r="A11" s="10" t="s">
        <v>37</v>
      </c>
      <c r="B11" s="11">
        <v>34735</v>
      </c>
      <c r="C11" s="11">
        <f>=ROUNDDOWN(18.6166791724729,0)</f>
      </c>
      <c r="D11" s="11">
        <v>46596</v>
      </c>
      <c r="E11" s="12">
        <v>0.9939</v>
      </c>
      <c r="F11" s="11"/>
      <c r="G11" s="11">
        <f>=ROUNDDOWN({0},0)</f>
      </c>
      <c r="H11" s="11">
        <v>4449</v>
      </c>
      <c r="I11" s="12"/>
      <c r="J11" s="11">
        <v>208</v>
      </c>
      <c r="K11" s="13">
        <v>36319.47</v>
      </c>
      <c r="L11" s="11">
        <v>595</v>
      </c>
      <c r="M11" s="14">
        <v>61.04</v>
      </c>
      <c r="N11" s="11">
        <v>258</v>
      </c>
      <c r="O11" s="13">
        <v>47984.71</v>
      </c>
      <c r="P11" s="11">
        <v>671</v>
      </c>
      <c r="Q11" s="14">
        <v>71.51</v>
      </c>
      <c r="R11" s="12">
        <v>-0.1938</v>
      </c>
      <c r="S11" s="12">
        <v>-0.2431</v>
      </c>
      <c r="T11" s="12">
        <v>-0.1133</v>
      </c>
      <c r="U11" s="12">
        <v>-0.1464</v>
      </c>
      <c r="V11" s="11">
        <v>208</v>
      </c>
      <c r="W11" s="13">
        <v>36319.47</v>
      </c>
      <c r="X11" s="11">
        <v>585</v>
      </c>
      <c r="Y11" s="11">
        <v>258</v>
      </c>
      <c r="Z11" s="13">
        <v>47984.71</v>
      </c>
      <c r="AA11" s="11">
        <v>663</v>
      </c>
      <c r="AB11" s="12">
        <v>-0.1938</v>
      </c>
      <c r="AC11" s="12">
        <v>-0.2431</v>
      </c>
    </row>
    <row r="12">
      <c r="A12" s="10" t="s">
        <v>38</v>
      </c>
      <c r="B12" s="11">
        <v>1420</v>
      </c>
      <c r="C12" s="11">
        <f>=ROUNDDOWN(14.2857142857143,0)</f>
      </c>
      <c r="D12" s="11">
        <v>1650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883.3</v>
      </c>
      <c r="L12" s="11">
        <v>80</v>
      </c>
      <c r="M12" s="14">
        <v>11.04</v>
      </c>
      <c r="N12" s="11">
        <v>8</v>
      </c>
      <c r="O12" s="13">
        <v>859.17</v>
      </c>
      <c r="P12" s="11">
        <v>61</v>
      </c>
      <c r="Q12" s="14">
        <v>14.08</v>
      </c>
      <c r="R12" s="12">
        <v>0.375</v>
      </c>
      <c r="S12" s="12">
        <v>0.0281</v>
      </c>
      <c r="T12" s="12">
        <v>0.3115</v>
      </c>
      <c r="U12" s="12">
        <v>-0.2159</v>
      </c>
      <c r="V12" s="11">
        <v>11</v>
      </c>
      <c r="W12" s="13">
        <v>883.3</v>
      </c>
      <c r="X12" s="11">
        <v>79</v>
      </c>
      <c r="Y12" s="11">
        <v>8</v>
      </c>
      <c r="Z12" s="13">
        <v>859.17</v>
      </c>
      <c r="AA12" s="11">
        <v>61</v>
      </c>
      <c r="AB12" s="12">
        <v>0.375</v>
      </c>
      <c r="AC12" s="12">
        <v>0.0281</v>
      </c>
    </row>
    <row r="13">
      <c r="A13" s="10" t="s">
        <v>39</v>
      </c>
      <c r="B13" s="11">
        <v>1801</v>
      </c>
      <c r="C13" s="11">
        <f>=ROUNDDOWN(82.6146788990826,0)</f>
      </c>
      <c r="D13" s="11">
        <v>400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70.6</v>
      </c>
      <c r="L13" s="11">
        <v>82</v>
      </c>
      <c r="M13" s="14">
        <v>0.86</v>
      </c>
      <c r="N13" s="11">
        <v>1</v>
      </c>
      <c r="O13" s="13">
        <v>31.46</v>
      </c>
      <c r="P13" s="11">
        <v>65</v>
      </c>
      <c r="Q13" s="14">
        <v>0.48</v>
      </c>
      <c r="R13" s="12">
        <v>3</v>
      </c>
      <c r="S13" s="12">
        <v>1.2441</v>
      </c>
      <c r="T13" s="12">
        <v>0.2615</v>
      </c>
      <c r="U13" s="12">
        <v>0.7917</v>
      </c>
      <c r="V13" s="11">
        <v>4</v>
      </c>
      <c r="W13" s="13">
        <v>70.6</v>
      </c>
      <c r="X13" s="11">
        <v>82</v>
      </c>
      <c r="Y13" s="11">
        <v>1</v>
      </c>
      <c r="Z13" s="13">
        <v>31.46</v>
      </c>
      <c r="AA13" s="11">
        <v>64</v>
      </c>
      <c r="AB13" s="12">
        <v>3</v>
      </c>
      <c r="AC13" s="12">
        <v>1.2441</v>
      </c>
    </row>
    <row r="14">
      <c r="A14" s="10" t="s">
        <v>40</v>
      </c>
      <c r="B14" s="11">
        <v>35202</v>
      </c>
      <c r="C14" s="11">
        <f>=ROUNDDOWN(13.6172681907857,0)</f>
      </c>
      <c r="D14" s="11">
        <v>98915</v>
      </c>
      <c r="E14" s="12">
        <v>0.9524</v>
      </c>
      <c r="F14" s="11"/>
      <c r="G14" s="11">
        <f>=ROUNDDOWN({0},0)</f>
      </c>
      <c r="H14" s="11"/>
      <c r="I14" s="12"/>
      <c r="J14" s="11">
        <v>47</v>
      </c>
      <c r="K14" s="13">
        <v>1186.55</v>
      </c>
      <c r="L14" s="11">
        <v>884</v>
      </c>
      <c r="M14" s="14">
        <v>1.34</v>
      </c>
      <c r="N14" s="11">
        <v>24</v>
      </c>
      <c r="O14" s="13">
        <v>615.46</v>
      </c>
      <c r="P14" s="11">
        <v>774</v>
      </c>
      <c r="Q14" s="14">
        <v>0.8</v>
      </c>
      <c r="R14" s="12">
        <v>0.9583</v>
      </c>
      <c r="S14" s="12">
        <v>0.9279</v>
      </c>
      <c r="T14" s="12">
        <v>0.1421</v>
      </c>
      <c r="U14" s="12">
        <v>0.675</v>
      </c>
      <c r="V14" s="11">
        <v>47</v>
      </c>
      <c r="W14" s="13">
        <v>1186.55</v>
      </c>
      <c r="X14" s="11">
        <v>880</v>
      </c>
      <c r="Y14" s="11">
        <v>24</v>
      </c>
      <c r="Z14" s="13">
        <v>615.46</v>
      </c>
      <c r="AA14" s="11">
        <v>765</v>
      </c>
      <c r="AB14" s="12">
        <v>0.9583</v>
      </c>
      <c r="AC14" s="12">
        <v>0.9279</v>
      </c>
    </row>
    <row r="15">
      <c r="A15" s="10" t="s">
        <v>41</v>
      </c>
      <c r="B15" s="11">
        <v>84812</v>
      </c>
      <c r="C15" s="11">
        <f>=ROUNDDOWN(18.7574919827491,0)</f>
      </c>
      <c r="D15" s="11">
        <v>88439</v>
      </c>
      <c r="E15" s="12">
        <v>0.99</v>
      </c>
      <c r="F15" s="11"/>
      <c r="G15" s="11">
        <f>=ROUNDDOWN({0},0)</f>
      </c>
      <c r="H15" s="11"/>
      <c r="I15" s="12"/>
      <c r="J15" s="11">
        <v>225</v>
      </c>
      <c r="K15" s="13">
        <v>3968.15</v>
      </c>
      <c r="L15" s="11">
        <v>611</v>
      </c>
      <c r="M15" s="14">
        <v>6.49</v>
      </c>
      <c r="N15" s="11">
        <v>167</v>
      </c>
      <c r="O15" s="13">
        <v>2720.4</v>
      </c>
      <c r="P15" s="11">
        <v>684</v>
      </c>
      <c r="Q15" s="14">
        <v>3.98</v>
      </c>
      <c r="R15" s="12">
        <v>0.3473</v>
      </c>
      <c r="S15" s="12">
        <v>0.4587</v>
      </c>
      <c r="T15" s="12">
        <v>-0.1067</v>
      </c>
      <c r="U15" s="12">
        <v>0.6307</v>
      </c>
      <c r="V15" s="11">
        <v>225</v>
      </c>
      <c r="W15" s="13">
        <v>3968.15</v>
      </c>
      <c r="X15" s="11">
        <v>608</v>
      </c>
      <c r="Y15" s="11">
        <v>167</v>
      </c>
      <c r="Z15" s="13">
        <v>2720.4</v>
      </c>
      <c r="AA15" s="11">
        <v>684</v>
      </c>
      <c r="AB15" s="12">
        <v>0.3473</v>
      </c>
      <c r="AC15" s="12">
        <v>0.4587</v>
      </c>
    </row>
    <row r="16">
      <c r="A16" s="10" t="s">
        <v>42</v>
      </c>
      <c r="B16" s="11">
        <v>18769</v>
      </c>
      <c r="C16" s="11">
        <f>=ROUNDDOWN(25.4598480737927,0)</f>
      </c>
      <c r="D16" s="11">
        <v>19047</v>
      </c>
      <c r="E16" s="12">
        <v>1</v>
      </c>
      <c r="F16" s="11"/>
      <c r="G16" s="11">
        <f>=ROUNDDOWN({0},0)</f>
      </c>
      <c r="H16" s="11"/>
      <c r="I16" s="12"/>
      <c r="J16" s="11">
        <v>38</v>
      </c>
      <c r="K16" s="13">
        <v>1371.95</v>
      </c>
      <c r="L16" s="11">
        <v>539</v>
      </c>
      <c r="M16" s="14">
        <v>2.55</v>
      </c>
      <c r="N16" s="11">
        <v>42</v>
      </c>
      <c r="O16" s="13">
        <v>1707.3</v>
      </c>
      <c r="P16" s="11">
        <v>480</v>
      </c>
      <c r="Q16" s="14">
        <v>3.56</v>
      </c>
      <c r="R16" s="12">
        <v>-0.0952</v>
      </c>
      <c r="S16" s="12">
        <v>-0.1964</v>
      </c>
      <c r="T16" s="12">
        <v>0.1229</v>
      </c>
      <c r="U16" s="12">
        <v>-0.2837</v>
      </c>
      <c r="V16" s="11">
        <v>38</v>
      </c>
      <c r="W16" s="13">
        <v>1371.95</v>
      </c>
      <c r="X16" s="11">
        <v>531</v>
      </c>
      <c r="Y16" s="11">
        <v>42</v>
      </c>
      <c r="Z16" s="13">
        <v>1707.3</v>
      </c>
      <c r="AA16" s="11">
        <v>448</v>
      </c>
      <c r="AB16" s="12">
        <v>-0.0952</v>
      </c>
      <c r="AC16" s="12">
        <v>-0.1964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1040</v>
      </c>
      <c r="K17" s="17">
        <v>67449.09</v>
      </c>
      <c r="L17" s="15">
        <v>6228</v>
      </c>
      <c r="M17" s="18">
        <v>10.83</v>
      </c>
      <c r="N17" s="15">
        <v>898</v>
      </c>
      <c r="O17" s="17">
        <v>74018.62</v>
      </c>
      <c r="P17" s="15">
        <v>6110</v>
      </c>
      <c r="Q17" s="18">
        <v>12.11</v>
      </c>
      <c r="R17" s="16">
        <v>0.1581</v>
      </c>
      <c r="S17" s="16">
        <v>-0.0888</v>
      </c>
      <c r="T17" s="16">
        <v>0.0193</v>
      </c>
      <c r="U17" s="16">
        <v>-0.1057</v>
      </c>
      <c r="V17" s="15">
        <v>1040</v>
      </c>
      <c r="W17" s="17">
        <v>67449.09</v>
      </c>
      <c r="X17" s="15">
        <v>5913</v>
      </c>
      <c r="Y17" s="15">
        <v>898</v>
      </c>
      <c r="Z17" s="17">
        <v>74018.62</v>
      </c>
      <c r="AA17" s="15">
        <v>5696</v>
      </c>
      <c r="AB17" s="16">
        <v>0.1581</v>
      </c>
      <c r="AC17" s="16">
        <v>-0.0888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