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<sst xmlns="http://schemas.openxmlformats.org/spreadsheetml/2006/main" count="432" uniqueCount="432">
  <si>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</si>
  <si>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</si>
  <si>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</si>
  <si>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</si>
  <si>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</si>
  <si>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</si>
  <si>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</si>
  <si>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05/03/2024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</si>
  <si>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</si>
  <si>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</si>
  <si>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</si>
  <si>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</si>
  <si>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</si>
  <si>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</si>
  <si>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</si>
  <si>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</si>
  <si>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</si>
  <si>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</si>
  <si>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</si>
  <si>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</si>
  <si>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JCPENNEY01</t>
  </si>
  <si>
    <t>TGTDVS</t>
  </si>
  <si>
    <t>KOHLDSN</t>
  </si>
  <si>
    <t>MACY02</t>
  </si>
  <si>
    <t>HOUZZ</t>
  </si>
  <si>
    <t>ROOMECOM</t>
  </si>
  <si>
    <t>KIRKLANDDS</t>
  </si>
  <si>
    <t>ZOLA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</si>
  <si>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</si>
  <si>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</si>
  <si>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</si>
  <si>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</si>
  <si>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</si>
  <si>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</si>
  <si>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</si>
  <si>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</si>
  <si>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</si>
  <si>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</si>
  <si>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</si>
  <si>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</si>
  <si>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</si>
  <si>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</si>
  <si>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LAMPDS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</si>
  <si>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</si>
  <si>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</si>
  <si>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</si>
  <si>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</si>
  <si>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</si>
  <si>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</si>
  <si>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</si>
  <si>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</si>
  <si>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</si>
  <si>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</si>
  <si>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</si>
  <si>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</si>
  <si>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</si>
  <si>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</si>
  <si>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</si>
  <si>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</si>
  <si>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</si>
  <si>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</si>
  <si>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</si>
  <si>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</si>
  <si>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</si>
  <si>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</si>
  <si>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</si>
  <si>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</si>
  <si>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</si>
  <si>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</si>
  <si>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</si>
  <si>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</si>
  <si>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</si>
  <si>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</si>
  <si>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</si>
  <si>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</si>
  <si>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</si>
  <si>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</si>
  <si>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</si>
  <si>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</si>
  <si>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</si>
  <si>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</si>
  <si>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</si>
  <si>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</si>
  <si>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</si>
  <si>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</si>
  <si>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</si>
  <si>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</si>
  <si>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</si>
  <si>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</si>
  <si>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</si>
  <si>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</si>
  <si>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</si>
  <si>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</si>
  <si>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</si>
  <si>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</si>
  <si>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</si>
  <si>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</si>
  <si>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</si>
  <si>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</si>
  <si>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</si>
  <si>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</si>
  <si>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</si>
  <si>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</si>
  <si>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</si>
  <si>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</si>
  <si>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</si>
  <si>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</si>
  <si>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</si>
  <si>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</si>
  <si>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</si>
  <si>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</si>
  <si>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</si>
  <si>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</si>
  <si>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</si>
  <si>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</si>
  <si>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</si>
  <si>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</si>
  <si>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</si>
  <si>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MT154-0036</t>
  </si>
  <si>
    <t>LGT</t>
  </si>
  <si>
    <t>Martha Stewart</t>
  </si>
  <si>
    <t>LGT-FLOOR LAMPS</t>
  </si>
  <si>
    <t>Floor Lamps</t>
  </si>
  <si>
    <t>Hunts</t>
  </si>
  <si>
    <t>Metal Floor Lamp</t>
  </si>
  <si>
    <t>See below</t>
  </si>
  <si>
    <t>Gold/Black</t>
  </si>
  <si>
    <t>Active</t>
  </si>
  <si>
    <t>A+</t>
  </si>
  <si>
    <t>NO</t>
  </si>
  <si>
    <t/>
  </si>
  <si>
    <t>Other</t>
  </si>
  <si>
    <t>Modern/Contemporary</t>
  </si>
  <si>
    <t>MT Perry Street</t>
  </si>
  <si>
    <t>1/29/2020</t>
  </si>
  <si>
    <t>6/2/2024</t>
  </si>
  <si>
    <t>AMAZONDS,CSNSTORES,HOUZZ,JCPENNEY01,KOHLDSN,MACY02,OLLIIX,OVERSTOCK01,ROOMECOM,TGTDVS</t>
  </si>
  <si>
    <t>Setup</t>
  </si>
  <si>
    <t>4/13/2020</t>
  </si>
  <si>
    <t>6/3/2020</t>
  </si>
  <si>
    <t>No</t>
  </si>
  <si>
    <t>2/10/2020</t>
  </si>
  <si>
    <t>1/30/2020</t>
  </si>
  <si>
    <t>5/29/2020</t>
  </si>
  <si>
    <t>3/3/2023</t>
  </si>
  <si>
    <t>4/5/2023</t>
  </si>
  <si>
    <t>5/20/2022</t>
  </si>
  <si>
    <t>6/29/2022</t>
  </si>
  <si>
    <t>4/10/2023</t>
  </si>
  <si>
    <t>6/10/2021</t>
  </si>
  <si>
    <t>10/11/2023</t>
  </si>
  <si>
    <t>8/18/2020</t>
  </si>
  <si>
    <t>2/18/2022</t>
  </si>
  <si>
    <t>7/5/2022</t>
  </si>
  <si>
    <t>Offered</t>
  </si>
  <si>
    <t>4/6/2020</t>
  </si>
  <si>
    <t>5/13/2020</t>
  </si>
  <si>
    <t>Restricted</t>
  </si>
  <si>
    <t>4/26/2022</t>
  </si>
  <si>
    <t>Temp Discontinued</t>
  </si>
  <si>
    <t>5/25/2020</t>
  </si>
  <si>
    <t>Open</t>
  </si>
  <si>
    <t>7/27/2021</t>
  </si>
  <si>
    <t>Discontinued</t>
  </si>
  <si>
    <t>5/16/2020</t>
  </si>
  <si>
    <t>7/2/2020</t>
  </si>
  <si>
    <t>MT154-0070</t>
  </si>
  <si>
    <t>Aelorian</t>
  </si>
  <si>
    <t>Floor Lamp 59"H</t>
  </si>
  <si>
    <t>Antique Brass</t>
  </si>
  <si>
    <t>1</t>
  </si>
  <si>
    <t>Traditional</t>
  </si>
  <si>
    <t>MT Bedford</t>
  </si>
  <si>
    <t>6/26/2023</t>
  </si>
  <si>
    <t>5/27/2024</t>
  </si>
  <si>
    <t>AMAZON,AMAZONDS,CSNSTORES,HOUZZ,JCPENNEY01,KOHLDSN,MACY02,OLLIIX,OVERSTOCK01,ZOLA</t>
  </si>
  <si>
    <t>7/12/2023</t>
  </si>
  <si>
    <t>9/1/2023</t>
  </si>
  <si>
    <t>6/25/2023</t>
  </si>
  <si>
    <t>8/7/2023</t>
  </si>
  <si>
    <t>6/22/2023</t>
  </si>
  <si>
    <t>7/31/2023</t>
  </si>
  <si>
    <t>11/27/2023</t>
  </si>
  <si>
    <t>12/27/2023</t>
  </si>
  <si>
    <t>12/28/2023</t>
  </si>
  <si>
    <t>Accepted</t>
  </si>
  <si>
    <t>8/8/2023</t>
  </si>
  <si>
    <t>8/28/2023</t>
  </si>
  <si>
    <t>7/24/2023</t>
  </si>
  <si>
    <t>9/6/2023</t>
  </si>
  <si>
    <t>10/8/2023</t>
  </si>
  <si>
    <t>10/26/2023</t>
  </si>
  <si>
    <t>9/14/2023</t>
  </si>
  <si>
    <t>1/15/2024</t>
  </si>
  <si>
    <t>MT154-0050</t>
  </si>
  <si>
    <t>Clyde</t>
  </si>
  <si>
    <t>Metal Tripod Floor Lamp 60"H</t>
  </si>
  <si>
    <t>Black</t>
  </si>
  <si>
    <t>B</t>
  </si>
  <si>
    <t>8/4/2021</t>
  </si>
  <si>
    <t>CSNSTORES,JCPENNEY01,KOHLDSN,MACY02,OLLIIX,ROOMECOM,TGTDVS</t>
  </si>
  <si>
    <t>9/8/2021</t>
  </si>
  <si>
    <t>10/5/2021</t>
  </si>
  <si>
    <t>8/26/2021</t>
  </si>
  <si>
    <t>9/10/2021</t>
  </si>
  <si>
    <t>8/10/2021</t>
  </si>
  <si>
    <t>Ready To Offer</t>
  </si>
  <si>
    <t>6/8/2022</t>
  </si>
  <si>
    <t>2/11/2022</t>
  </si>
  <si>
    <t>1/29/2024</t>
  </si>
  <si>
    <t>10/19/2022</t>
  </si>
  <si>
    <t>11/23/2022</t>
  </si>
  <si>
    <t>3/14/2024</t>
  </si>
  <si>
    <t>10/28/2021</t>
  </si>
  <si>
    <t>11/27/2021</t>
  </si>
  <si>
    <t>Declined</t>
  </si>
  <si>
    <t>8/9/2021</t>
  </si>
  <si>
    <t>MT154-0071</t>
  </si>
  <si>
    <t>Nassau</t>
  </si>
  <si>
    <t>Metal Bamboo Floor Lamp 60"H</t>
  </si>
  <si>
    <t>Black/Natural</t>
  </si>
  <si>
    <t>MT Lily Pond</t>
  </si>
  <si>
    <t>Coastal</t>
  </si>
  <si>
    <t>8/9/2023</t>
  </si>
  <si>
    <t>AMAZON,CSNSTORES,JCPENNEY01,OLLIIX,OVERSTOCK01</t>
  </si>
  <si>
    <t>8/17/2023</t>
  </si>
  <si>
    <t>10/31/2023</t>
  </si>
  <si>
    <t>8/15/2023</t>
  </si>
  <si>
    <t>11/13/2023</t>
  </si>
  <si>
    <t>9/11/2023</t>
  </si>
  <si>
    <t>11/29/2023</t>
  </si>
  <si>
    <t>11/22/2023</t>
  </si>
  <si>
    <t>2/6/2024</t>
  </si>
  <si>
    <t>10/10/2023</t>
  </si>
  <si>
    <t>1/9/2024</t>
  </si>
  <si>
    <t>MT154-0065</t>
  </si>
  <si>
    <t>Charlton</t>
  </si>
  <si>
    <t>Metal Floor Lamp with Glass Cylinder Shade</t>
  </si>
  <si>
    <t>C</t>
  </si>
  <si>
    <t>11/18/2022</t>
  </si>
  <si>
    <t>11/25/2022</t>
  </si>
  <si>
    <t>11/22/2022</t>
  </si>
  <si>
    <t>1/23/2023</t>
  </si>
  <si>
    <t>11/30/2022</t>
  </si>
  <si>
    <t>1/30/2023</t>
  </si>
  <si>
    <t>1/31/2023</t>
  </si>
  <si>
    <t>5/15/2023</t>
  </si>
  <si>
    <t>1/10/2023</t>
  </si>
  <si>
    <t>MT153-0049</t>
  </si>
  <si>
    <t>LGT-TABLE LAMPS</t>
  </si>
  <si>
    <t>Table Task Lamps</t>
  </si>
  <si>
    <t>Athena</t>
  </si>
  <si>
    <t>Geometric Ceramic Table Lamp</t>
  </si>
  <si>
    <t>A</t>
  </si>
  <si>
    <t>6/9/2024</t>
  </si>
  <si>
    <t>AMAZONDS,CSNSTORES,HOUZZ,JCPENNEY01,KOHLDSN,OLLIIX,OVERSTOCK01,TGTDVS</t>
  </si>
  <si>
    <t>9/27/2021</t>
  </si>
  <si>
    <t>8/12/2021</t>
  </si>
  <si>
    <t>8/30/2021</t>
  </si>
  <si>
    <t>9/1/2021</t>
  </si>
  <si>
    <t>4/10/2024</t>
  </si>
  <si>
    <t>7/5/2023</t>
  </si>
  <si>
    <t>6/22/2022</t>
  </si>
  <si>
    <t>3/13/2023</t>
  </si>
  <si>
    <t>8/27/2023</t>
  </si>
  <si>
    <t>10/7/2021</t>
  </si>
  <si>
    <t>4/19/2022</t>
  </si>
  <si>
    <t>10/12/2023</t>
  </si>
  <si>
    <t>11/17/2021</t>
  </si>
  <si>
    <t>MT153-0051</t>
  </si>
  <si>
    <t>Glendale</t>
  </si>
  <si>
    <t>Ribbed Ceramic Table Lamp</t>
  </si>
  <si>
    <t>Grey</t>
  </si>
  <si>
    <t>10/25/2021</t>
  </si>
  <si>
    <t>6/19/2024</t>
  </si>
  <si>
    <t>CSNSTORES,JCPENNEY01,KOHLDSN,OLLIIX,OVERSTOCK01,ROOMECOM,TGTDVS</t>
  </si>
  <si>
    <t>11/7/2021</t>
  </si>
  <si>
    <t>12/9/2021</t>
  </si>
  <si>
    <t>11/2/2021</t>
  </si>
  <si>
    <t>1/19/2022</t>
  </si>
  <si>
    <t>11/3/2021</t>
  </si>
  <si>
    <t>5/1/2024</t>
  </si>
  <si>
    <t>2/21/2023</t>
  </si>
  <si>
    <t>6/15/2022</t>
  </si>
  <si>
    <t>7/25/2023</t>
  </si>
  <si>
    <t>3/21/2024</t>
  </si>
  <si>
    <t>MT153-0015</t>
  </si>
  <si>
    <t>Jemma</t>
  </si>
  <si>
    <t>Ceramic Table Lamp</t>
  </si>
  <si>
    <t>White</t>
  </si>
  <si>
    <t>Solid</t>
  </si>
  <si>
    <t>Transitional</t>
  </si>
  <si>
    <t>6/2/2019</t>
  </si>
  <si>
    <t>AMAZON,AMAZONDS,CSNSTORES,JCPENNEY01,OLLIIX,OVERSTOCK01,TGTDVS</t>
  </si>
  <si>
    <t>7/10/2019</t>
  </si>
  <si>
    <t>8/19/2019</t>
  </si>
  <si>
    <t>7/8/2019</t>
  </si>
  <si>
    <t>11/7/2019</t>
  </si>
  <si>
    <t>5/30/2019</t>
  </si>
  <si>
    <t>7/15/2019</t>
  </si>
  <si>
    <t>9/1/2020</t>
  </si>
  <si>
    <t>7/23/2023</t>
  </si>
  <si>
    <t>7/15/2022</t>
  </si>
  <si>
    <t>2/14/2023</t>
  </si>
  <si>
    <t>9/25/2019</t>
  </si>
  <si>
    <t>11/13/2022</t>
  </si>
  <si>
    <t>4/29/2022</t>
  </si>
  <si>
    <t>1/8/2020</t>
  </si>
  <si>
    <t>1/16/2020</t>
  </si>
  <si>
    <t>1/17/2020</t>
  </si>
  <si>
    <t>8/3/2020</t>
  </si>
  <si>
    <t>4/21/2020</t>
  </si>
  <si>
    <t>7/2/2019</t>
  </si>
  <si>
    <t>2/27/2020</t>
  </si>
  <si>
    <t>12/20/2019</t>
  </si>
  <si>
    <t>7/14/2020</t>
  </si>
  <si>
    <t>11/5/2020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</si>
  <si>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</si>
  <si>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</si>
  <si>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</si>
  <si>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</si>
  <si>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</si>
  <si>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</si>
  <si>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2/10/2022</t>
  </si>
  <si>
    <t>12/10/2021</t>
  </si>
  <si>
    <t>2/16/2022</t>
  </si>
  <si>
    <t>1/20/2022</t>
  </si>
  <si>
    <t>6/7/2023</t>
  </si>
  <si>
    <t>9/29/2022</t>
  </si>
  <si>
    <t>6/29/2023</t>
  </si>
  <si>
    <t>12/23/2021</t>
  </si>
  <si>
    <t>MT153-0069</t>
  </si>
  <si>
    <t>Landsdown</t>
  </si>
  <si>
    <t>Black Faceted Table Lamp 24.25"H</t>
  </si>
  <si>
    <t>6/9/2023</t>
  </si>
  <si>
    <t>AMAZON,AMAZONDS,CSNSTORES,JCPENNEY01,KOHLDSN,OVERSTOCK01</t>
  </si>
  <si>
    <t>6/23/2023</t>
  </si>
  <si>
    <t>7/18/2023</t>
  </si>
  <si>
    <t>6/11/2023</t>
  </si>
  <si>
    <t>8/23/2023</t>
  </si>
  <si>
    <t>10/29/2023</t>
  </si>
  <si>
    <t>12/6/2023</t>
  </si>
  <si>
    <t>2/20/2024</t>
  </si>
  <si>
    <t>11/14/2023</t>
  </si>
  <si>
    <t>MT153-0072</t>
  </si>
  <si>
    <t>Hawley</t>
  </si>
  <si>
    <t>Faux Leather Table Lamp</t>
  </si>
  <si>
    <t>Gold/Brown</t>
  </si>
  <si>
    <t>TBD</t>
  </si>
  <si>
    <t>11/15/2023</t>
  </si>
  <si>
    <t>CSNSTORES,JCPENNEY01,OVERSTOCK01</t>
  </si>
  <si>
    <t>11/24/2023</t>
  </si>
  <si>
    <t>2/19/2024</t>
  </si>
  <si>
    <t>11/21/2023</t>
  </si>
  <si>
    <t>11/30/2023</t>
  </si>
  <si>
    <t>4/25/2024</t>
  </si>
  <si>
    <t>12/19/2023</t>
  </si>
  <si>
    <t>12/25/2023</t>
  </si>
  <si>
    <t>4/20/2024</t>
  </si>
  <si>
    <t>MT153-0068</t>
  </si>
  <si>
    <t>Doyer</t>
  </si>
  <si>
    <t>Metal Table Lamp</t>
  </si>
  <si>
    <t>Gold/White</t>
  </si>
  <si>
    <t>OLLIIX,OVERSTOCK01</t>
  </si>
  <si>
    <t>11/28/2022</t>
  </si>
  <si>
    <t>9/15/2023</t>
  </si>
  <si>
    <t>3/19/2023</t>
  </si>
  <si>
    <t>1/16/2023</t>
  </si>
  <si>
    <t>8/29/2023</t>
  </si>
  <si>
    <t>MT153-0073</t>
  </si>
  <si>
    <t>Provencal</t>
  </si>
  <si>
    <t>29"H Resin Table Lamp Set of 2</t>
  </si>
  <si>
    <t>Reclaimed Grey</t>
  </si>
  <si>
    <t>2</t>
  </si>
  <si>
    <t>12/9/2023</t>
  </si>
  <si>
    <t>12/11/2023</t>
  </si>
  <si>
    <t>12/10/2023</t>
  </si>
  <si>
    <t>12/8/2023</t>
  </si>
  <si>
    <t>4/5/2024</t>
  </si>
  <si>
    <t>3/18/2024</t>
  </si>
  <si>
    <t>MT153-0078</t>
  </si>
  <si>
    <t>Table Lamp 28"H</t>
  </si>
  <si>
    <t>4/9/2024</t>
  </si>
  <si>
    <t>MT153-0077</t>
  </si>
  <si>
    <t>Mystique</t>
  </si>
  <si>
    <t>Blue Ceramic Ginger Jar Table Lamp</t>
  </si>
  <si>
    <t>Blue</t>
  </si>
  <si>
    <t>3/30/2024</t>
  </si>
  <si>
    <t>4/29/2024</t>
  </si>
  <si>
    <t>3/29/2024</t>
  </si>
  <si>
    <t>4/30/2024</t>
  </si>
  <si>
    <t>4/26/2024</t>
  </si>
  <si>
    <t>MT151-0067</t>
  </si>
  <si>
    <t>LGT-CHANDELIERS</t>
  </si>
  <si>
    <t>Chandeliers</t>
  </si>
  <si>
    <t>Camden</t>
  </si>
  <si>
    <t>4-Light Glass Bowl Shaped Chandelier</t>
  </si>
  <si>
    <t>JCPENNEY01,OLLIIX,ROOMECOM</t>
  </si>
  <si>
    <t>2/14/2024</t>
  </si>
  <si>
    <t>1/3/2024</t>
  </si>
  <si>
    <t>4/3/2023</t>
  </si>
  <si>
    <t>2/29/2024</t>
  </si>
  <si>
    <t>5/18/2023</t>
  </si>
  <si>
    <t>MT150-0066</t>
  </si>
  <si>
    <t>Amelia</t>
  </si>
  <si>
    <t>8-Light Traditional Metal Chandelier</t>
  </si>
  <si>
    <t>Glossy White</t>
  </si>
  <si>
    <t>Glam/Luxury</t>
  </si>
  <si>
    <t>3/27/2023</t>
  </si>
  <si>
    <t>2/28/2023</t>
  </si>
  <si>
    <t>2/8/2024</t>
  </si>
  <si>
    <t>MT150-0080</t>
  </si>
  <si>
    <t>Elegenza</t>
  </si>
  <si>
    <t>6 Light Chandelier</t>
  </si>
  <si>
    <t>Antique Gold</t>
  </si>
  <si>
    <t>TBU</t>
  </si>
  <si>
    <t>Nature</t>
  </si>
  <si>
    <t>8/29/2024</t>
  </si>
  <si>
    <t>MT150-0079</t>
  </si>
  <si>
    <t>Chrome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</si>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</sst>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79.49</v>
      </c>
      <c r="M6" s="3">
        <v>83.46</v>
      </c>
      <c r="N6" s="3">
        <v>184.99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134</v>
      </c>
      <c r="AA6" s="4">
        <f>=ROUNDDOWN(13.4,0)</f>
      </c>
      <c r="AB6" s="5">
        <v>10</v>
      </c>
      <c r="AC6" s="2" t="s">
        <v>135</v>
      </c>
      <c r="AD6" s="4">
        <v>200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159</v>
      </c>
      <c r="AQ6" s="8">
        <v>14840.04</v>
      </c>
      <c r="AR6" s="4"/>
      <c r="AS6" s="8"/>
      <c r="AT6" s="7"/>
      <c r="AU6" s="7"/>
      <c r="AV6" s="4">
        <v>159</v>
      </c>
      <c r="AW6" s="8">
        <v>14840.04</v>
      </c>
      <c r="AX6" s="4"/>
      <c r="AY6" s="8"/>
      <c r="AZ6" s="7"/>
      <c r="BA6" s="7"/>
      <c r="BB6" s="7">
        <v>1</v>
      </c>
      <c r="BC6" s="4">
        <v>159</v>
      </c>
      <c r="BD6" s="8">
        <v>14840.04</v>
      </c>
      <c r="BE6" s="4"/>
      <c r="BF6" s="8"/>
      <c r="BG6" s="7"/>
      <c r="BH6" s="7"/>
      <c r="BI6" s="7">
        <v>1</v>
      </c>
      <c r="BJ6" s="4">
        <v>159</v>
      </c>
      <c r="BK6" s="8">
        <v>14840.04</v>
      </c>
      <c r="BL6" s="2" t="s">
        <v>136</v>
      </c>
      <c r="BM6" s="7">
        <v>1</v>
      </c>
      <c r="BN6" s="7">
        <v>1</v>
      </c>
      <c r="BO6" s="4">
        <v>25</v>
      </c>
      <c r="BP6" s="8">
        <v>1974.33</v>
      </c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2" t="s">
        <v>130</v>
      </c>
      <c r="CA6" s="4">
        <v>32</v>
      </c>
      <c r="CB6" s="8">
        <v>3072.96</v>
      </c>
      <c r="CC6" s="4"/>
      <c r="CD6" s="8"/>
      <c r="CE6" s="7"/>
      <c r="CF6" s="7"/>
      <c r="CG6" s="2" t="s">
        <v>137</v>
      </c>
      <c r="CH6" s="2" t="s">
        <v>127</v>
      </c>
      <c r="CI6" s="2" t="s">
        <v>134</v>
      </c>
      <c r="CJ6" s="2" t="s">
        <v>141</v>
      </c>
      <c r="CK6" s="2" t="s">
        <v>140</v>
      </c>
      <c r="CL6" s="2" t="s">
        <v>130</v>
      </c>
      <c r="CM6" s="4">
        <v>33</v>
      </c>
      <c r="CN6" s="8">
        <v>3071.3</v>
      </c>
      <c r="CO6" s="4"/>
      <c r="CP6" s="8"/>
      <c r="CQ6" s="7"/>
      <c r="CR6" s="7"/>
      <c r="CS6" s="2" t="s">
        <v>137</v>
      </c>
      <c r="CT6" s="2" t="s">
        <v>127</v>
      </c>
      <c r="CU6" s="2" t="s">
        <v>134</v>
      </c>
      <c r="CV6" s="2" t="s">
        <v>142</v>
      </c>
      <c r="CW6" s="2" t="s">
        <v>140</v>
      </c>
      <c r="CX6" s="2" t="s">
        <v>130</v>
      </c>
      <c r="CY6" s="4">
        <v>22</v>
      </c>
      <c r="CZ6" s="8">
        <v>2270.84</v>
      </c>
      <c r="DA6" s="4"/>
      <c r="DB6" s="8"/>
      <c r="DC6" s="7"/>
      <c r="DD6" s="7"/>
      <c r="DE6" s="2" t="s">
        <v>137</v>
      </c>
      <c r="DF6" s="2" t="s">
        <v>127</v>
      </c>
      <c r="DG6" s="2" t="s">
        <v>130</v>
      </c>
      <c r="DH6" s="2" t="s">
        <v>143</v>
      </c>
      <c r="DI6" s="2" t="s">
        <v>140</v>
      </c>
      <c r="DJ6" s="2" t="s">
        <v>130</v>
      </c>
      <c r="DK6" s="4">
        <v>8</v>
      </c>
      <c r="DL6" s="8">
        <v>762.08</v>
      </c>
      <c r="DM6" s="4"/>
      <c r="DN6" s="8"/>
      <c r="DO6" s="7"/>
      <c r="DP6" s="7"/>
      <c r="DQ6" s="2" t="s">
        <v>137</v>
      </c>
      <c r="DR6" s="2" t="s">
        <v>127</v>
      </c>
      <c r="DS6" s="2" t="s">
        <v>144</v>
      </c>
      <c r="DT6" s="2" t="s">
        <v>145</v>
      </c>
      <c r="DU6" s="2" t="s">
        <v>140</v>
      </c>
      <c r="DV6" s="2" t="s">
        <v>130</v>
      </c>
      <c r="DW6" s="4">
        <v>23</v>
      </c>
      <c r="DX6" s="8">
        <v>2295.17</v>
      </c>
      <c r="DY6" s="4"/>
      <c r="DZ6" s="8"/>
      <c r="EA6" s="7"/>
      <c r="EB6" s="7"/>
      <c r="EC6" s="2" t="s">
        <v>137</v>
      </c>
      <c r="ED6" s="2" t="s">
        <v>127</v>
      </c>
      <c r="EE6" s="2" t="s">
        <v>146</v>
      </c>
      <c r="EF6" s="2" t="s">
        <v>147</v>
      </c>
      <c r="EG6" s="2" t="s">
        <v>140</v>
      </c>
      <c r="EH6" s="2" t="s">
        <v>130</v>
      </c>
      <c r="EI6" s="4">
        <v>4</v>
      </c>
      <c r="EJ6" s="8">
        <v>333.28</v>
      </c>
      <c r="EK6" s="4"/>
      <c r="EL6" s="8"/>
      <c r="EM6" s="7"/>
      <c r="EN6" s="7"/>
      <c r="EO6" s="2" t="s">
        <v>137</v>
      </c>
      <c r="EP6" s="2" t="s">
        <v>127</v>
      </c>
      <c r="EQ6" s="2" t="s">
        <v>144</v>
      </c>
      <c r="ER6" s="2" t="s">
        <v>148</v>
      </c>
      <c r="ES6" s="2" t="s">
        <v>140</v>
      </c>
      <c r="ET6" s="2" t="s">
        <v>130</v>
      </c>
      <c r="EU6" s="4">
        <v>1</v>
      </c>
      <c r="EV6" s="8">
        <v>95.26</v>
      </c>
      <c r="EW6" s="4"/>
      <c r="EX6" s="8"/>
      <c r="EY6" s="7"/>
      <c r="EZ6" s="7"/>
      <c r="FA6" s="2" t="s">
        <v>137</v>
      </c>
      <c r="FB6" s="2" t="s">
        <v>127</v>
      </c>
      <c r="FC6" s="2" t="s">
        <v>149</v>
      </c>
      <c r="FD6" s="2" t="s">
        <v>150</v>
      </c>
      <c r="FE6" s="2" t="s">
        <v>140</v>
      </c>
      <c r="FF6" s="2" t="s">
        <v>130</v>
      </c>
      <c r="FG6" s="4">
        <v>7</v>
      </c>
      <c r="FH6" s="8">
        <v>630.98</v>
      </c>
      <c r="FI6" s="4"/>
      <c r="FJ6" s="8"/>
      <c r="FK6" s="7"/>
      <c r="FL6" s="7"/>
      <c r="FM6" s="2" t="s">
        <v>137</v>
      </c>
      <c r="FN6" s="2" t="s">
        <v>127</v>
      </c>
      <c r="FO6" s="2" t="s">
        <v>141</v>
      </c>
      <c r="FP6" s="2" t="s">
        <v>151</v>
      </c>
      <c r="FQ6" s="2" t="s">
        <v>140</v>
      </c>
      <c r="FR6" s="2" t="s">
        <v>130</v>
      </c>
      <c r="FS6" s="4">
        <v>4</v>
      </c>
      <c r="FT6" s="8">
        <v>333.84</v>
      </c>
      <c r="FU6" s="4"/>
      <c r="FV6" s="8"/>
      <c r="FW6" s="7"/>
      <c r="FX6" s="7"/>
      <c r="FY6" s="2" t="s">
        <v>137</v>
      </c>
      <c r="FZ6" s="2" t="s">
        <v>127</v>
      </c>
      <c r="GA6" s="2" t="s">
        <v>152</v>
      </c>
      <c r="GB6" s="2" t="s">
        <v>153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154</v>
      </c>
      <c r="GL6" s="2" t="s">
        <v>127</v>
      </c>
      <c r="GM6" s="2" t="s">
        <v>130</v>
      </c>
      <c r="GN6" s="2" t="s">
        <v>130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137</v>
      </c>
      <c r="GX6" s="2" t="s">
        <v>127</v>
      </c>
      <c r="GY6" s="2" t="s">
        <v>155</v>
      </c>
      <c r="GZ6" s="2" t="s">
        <v>156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157</v>
      </c>
      <c r="HJ6" s="2" t="s">
        <v>127</v>
      </c>
      <c r="HK6" s="2" t="s">
        <v>130</v>
      </c>
      <c r="HL6" s="2" t="s">
        <v>130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137</v>
      </c>
      <c r="HV6" s="2" t="s">
        <v>127</v>
      </c>
      <c r="HW6" s="2" t="s">
        <v>158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137</v>
      </c>
      <c r="IH6" s="2" t="s">
        <v>159</v>
      </c>
      <c r="II6" s="2" t="s">
        <v>155</v>
      </c>
      <c r="IJ6" s="2" t="s">
        <v>160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161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130</v>
      </c>
      <c r="JF6" s="2" t="s">
        <v>130</v>
      </c>
      <c r="JG6" s="2" t="s">
        <v>130</v>
      </c>
      <c r="JH6" s="2" t="s">
        <v>130</v>
      </c>
      <c r="JI6" s="2" t="s">
        <v>130</v>
      </c>
      <c r="JJ6" s="2" t="s">
        <v>130</v>
      </c>
      <c r="JK6" s="4"/>
      <c r="JL6" s="8"/>
      <c r="JM6" s="4"/>
      <c r="JN6" s="8"/>
      <c r="JO6" s="7"/>
      <c r="JP6" s="7"/>
      <c r="JQ6" s="2" t="s">
        <v>157</v>
      </c>
      <c r="JR6" s="2" t="s">
        <v>127</v>
      </c>
      <c r="JS6" s="2" t="s">
        <v>130</v>
      </c>
      <c r="JT6" s="2" t="s">
        <v>130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161</v>
      </c>
      <c r="KD6" s="2" t="s">
        <v>127</v>
      </c>
      <c r="KE6" s="2" t="s">
        <v>130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161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157</v>
      </c>
      <c r="LB6" s="2" t="s">
        <v>127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137</v>
      </c>
      <c r="LN6" s="2" t="s">
        <v>127</v>
      </c>
      <c r="LO6" s="2" t="s">
        <v>134</v>
      </c>
      <c r="LP6" s="2" t="s">
        <v>162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157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161</v>
      </c>
      <c r="ML6" s="2" t="s">
        <v>163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137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161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161</v>
      </c>
      <c r="NV6" s="2" t="s">
        <v>127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157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161</v>
      </c>
      <c r="PR6" s="2" t="s">
        <v>163</v>
      </c>
      <c r="PS6" s="2" t="s">
        <v>130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157</v>
      </c>
      <c r="QD6" s="2" t="s">
        <v>127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137</v>
      </c>
      <c r="QP6" s="2" t="s">
        <v>163</v>
      </c>
      <c r="QQ6" s="2" t="s">
        <v>164</v>
      </c>
      <c r="QR6" s="2" t="s">
        <v>165</v>
      </c>
      <c r="QS6" s="2" t="s">
        <v>140</v>
      </c>
      <c r="QT6" s="2" t="s">
        <v>130</v>
      </c>
    </row>
    <row r="7">
      <c r="A7" s="2" t="s">
        <v>166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125</v>
      </c>
      <c r="K7" s="2" t="s">
        <v>169</v>
      </c>
      <c r="L7" s="3">
        <v>57.5</v>
      </c>
      <c r="M7" s="3">
        <v>60.38</v>
      </c>
      <c r="N7" s="3">
        <v>119.99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170</v>
      </c>
      <c r="V7" s="2" t="s">
        <v>131</v>
      </c>
      <c r="W7" s="2" t="s">
        <v>171</v>
      </c>
      <c r="X7" s="2" t="s">
        <v>172</v>
      </c>
      <c r="Y7" s="2" t="s">
        <v>173</v>
      </c>
      <c r="Z7" s="4">
        <v>52</v>
      </c>
      <c r="AA7" s="4">
        <f>=ROUNDDOWN(4,0)</f>
      </c>
      <c r="AB7" s="5">
        <v>13</v>
      </c>
      <c r="AC7" s="2" t="s">
        <v>174</v>
      </c>
      <c r="AD7" s="4">
        <v>450</v>
      </c>
      <c r="AE7" s="4">
        <v>450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184</v>
      </c>
      <c r="AQ7" s="8">
        <v>11788.15</v>
      </c>
      <c r="AR7" s="4"/>
      <c r="AS7" s="8"/>
      <c r="AT7" s="7"/>
      <c r="AU7" s="7"/>
      <c r="AV7" s="4">
        <v>184</v>
      </c>
      <c r="AW7" s="8">
        <v>11788.15</v>
      </c>
      <c r="AX7" s="4"/>
      <c r="AY7" s="8"/>
      <c r="AZ7" s="7"/>
      <c r="BA7" s="7"/>
      <c r="BB7" s="7">
        <v>1</v>
      </c>
      <c r="BC7" s="4">
        <v>184</v>
      </c>
      <c r="BD7" s="8">
        <v>11788.15</v>
      </c>
      <c r="BE7" s="4"/>
      <c r="BF7" s="8"/>
      <c r="BG7" s="7"/>
      <c r="BH7" s="7"/>
      <c r="BI7" s="7">
        <v>1</v>
      </c>
      <c r="BJ7" s="4">
        <v>184</v>
      </c>
      <c r="BK7" s="8">
        <v>11788.15</v>
      </c>
      <c r="BL7" s="2" t="s">
        <v>175</v>
      </c>
      <c r="BM7" s="7">
        <v>1</v>
      </c>
      <c r="BN7" s="7">
        <v>1</v>
      </c>
      <c r="BO7" s="4">
        <v>45</v>
      </c>
      <c r="BP7" s="8">
        <v>2680.85</v>
      </c>
      <c r="BQ7" s="4"/>
      <c r="BR7" s="8"/>
      <c r="BS7" s="7"/>
      <c r="BT7" s="7"/>
      <c r="BU7" s="2" t="s">
        <v>137</v>
      </c>
      <c r="BV7" s="2" t="s">
        <v>127</v>
      </c>
      <c r="BW7" s="2" t="s">
        <v>176</v>
      </c>
      <c r="BX7" s="2" t="s">
        <v>177</v>
      </c>
      <c r="BY7" s="2" t="s">
        <v>140</v>
      </c>
      <c r="BZ7" s="2" t="s">
        <v>130</v>
      </c>
      <c r="CA7" s="4">
        <v>40</v>
      </c>
      <c r="CB7" s="8">
        <v>2656.4</v>
      </c>
      <c r="CC7" s="4"/>
      <c r="CD7" s="8"/>
      <c r="CE7" s="7"/>
      <c r="CF7" s="7"/>
      <c r="CG7" s="2" t="s">
        <v>137</v>
      </c>
      <c r="CH7" s="2" t="s">
        <v>127</v>
      </c>
      <c r="CI7" s="2" t="s">
        <v>178</v>
      </c>
      <c r="CJ7" s="2" t="s">
        <v>179</v>
      </c>
      <c r="CK7" s="2" t="s">
        <v>140</v>
      </c>
      <c r="CL7" s="2" t="s">
        <v>130</v>
      </c>
      <c r="CM7" s="4">
        <v>7</v>
      </c>
      <c r="CN7" s="8">
        <v>467.54</v>
      </c>
      <c r="CO7" s="4"/>
      <c r="CP7" s="8"/>
      <c r="CQ7" s="7"/>
      <c r="CR7" s="7"/>
      <c r="CS7" s="2" t="s">
        <v>137</v>
      </c>
      <c r="CT7" s="2" t="s">
        <v>127</v>
      </c>
      <c r="CU7" s="2" t="s">
        <v>180</v>
      </c>
      <c r="CV7" s="2" t="s">
        <v>181</v>
      </c>
      <c r="CW7" s="2" t="s">
        <v>140</v>
      </c>
      <c r="CX7" s="2" t="s">
        <v>130</v>
      </c>
      <c r="CY7" s="4">
        <v>40</v>
      </c>
      <c r="CZ7" s="8">
        <v>2644.8</v>
      </c>
      <c r="DA7" s="4"/>
      <c r="DB7" s="8"/>
      <c r="DC7" s="7"/>
      <c r="DD7" s="7"/>
      <c r="DE7" s="2" t="s">
        <v>137</v>
      </c>
      <c r="DF7" s="2" t="s">
        <v>127</v>
      </c>
      <c r="DG7" s="2" t="s">
        <v>130</v>
      </c>
      <c r="DH7" s="2" t="s">
        <v>182</v>
      </c>
      <c r="DI7" s="2" t="s">
        <v>140</v>
      </c>
      <c r="DJ7" s="2" t="s">
        <v>130</v>
      </c>
      <c r="DK7" s="4">
        <v>35</v>
      </c>
      <c r="DL7" s="8">
        <v>2218.65</v>
      </c>
      <c r="DM7" s="4"/>
      <c r="DN7" s="8"/>
      <c r="DO7" s="7"/>
      <c r="DP7" s="7"/>
      <c r="DQ7" s="2" t="s">
        <v>137</v>
      </c>
      <c r="DR7" s="2" t="s">
        <v>127</v>
      </c>
      <c r="DS7" s="2" t="s">
        <v>183</v>
      </c>
      <c r="DT7" s="2" t="s">
        <v>184</v>
      </c>
      <c r="DU7" s="2" t="s">
        <v>140</v>
      </c>
      <c r="DV7" s="2" t="s">
        <v>130</v>
      </c>
      <c r="DW7" s="4"/>
      <c r="DX7" s="8"/>
      <c r="DY7" s="4"/>
      <c r="DZ7" s="8"/>
      <c r="EA7" s="7"/>
      <c r="EB7" s="7"/>
      <c r="EC7" s="2" t="s">
        <v>185</v>
      </c>
      <c r="ED7" s="2" t="s">
        <v>127</v>
      </c>
      <c r="EE7" s="2" t="s">
        <v>130</v>
      </c>
      <c r="EF7" s="2" t="s">
        <v>130</v>
      </c>
      <c r="EG7" s="2" t="s">
        <v>140</v>
      </c>
      <c r="EH7" s="2" t="s">
        <v>130</v>
      </c>
      <c r="EI7" s="4">
        <v>7</v>
      </c>
      <c r="EJ7" s="8">
        <v>473.34</v>
      </c>
      <c r="EK7" s="4"/>
      <c r="EL7" s="8"/>
      <c r="EM7" s="7"/>
      <c r="EN7" s="7"/>
      <c r="EO7" s="2" t="s">
        <v>137</v>
      </c>
      <c r="EP7" s="2" t="s">
        <v>127</v>
      </c>
      <c r="EQ7" s="2" t="s">
        <v>186</v>
      </c>
      <c r="ER7" s="2" t="s">
        <v>187</v>
      </c>
      <c r="ES7" s="2" t="s">
        <v>140</v>
      </c>
      <c r="ET7" s="2" t="s">
        <v>130</v>
      </c>
      <c r="EU7" s="4">
        <v>3</v>
      </c>
      <c r="EV7" s="8">
        <v>190.17</v>
      </c>
      <c r="EW7" s="4"/>
      <c r="EX7" s="8"/>
      <c r="EY7" s="7"/>
      <c r="EZ7" s="7"/>
      <c r="FA7" s="2" t="s">
        <v>137</v>
      </c>
      <c r="FB7" s="2" t="s">
        <v>127</v>
      </c>
      <c r="FC7" s="2" t="s">
        <v>188</v>
      </c>
      <c r="FD7" s="2" t="s">
        <v>189</v>
      </c>
      <c r="FE7" s="2" t="s">
        <v>140</v>
      </c>
      <c r="FF7" s="2" t="s">
        <v>130</v>
      </c>
      <c r="FG7" s="4">
        <v>1</v>
      </c>
      <c r="FH7" s="8">
        <v>65.2</v>
      </c>
      <c r="FI7" s="4"/>
      <c r="FJ7" s="8"/>
      <c r="FK7" s="7"/>
      <c r="FL7" s="7"/>
      <c r="FM7" s="2" t="s">
        <v>137</v>
      </c>
      <c r="FN7" s="2" t="s">
        <v>127</v>
      </c>
      <c r="FO7" s="2" t="s">
        <v>190</v>
      </c>
      <c r="FP7" s="2" t="s">
        <v>191</v>
      </c>
      <c r="FQ7" s="2" t="s">
        <v>140</v>
      </c>
      <c r="FR7" s="2" t="s">
        <v>130</v>
      </c>
      <c r="FS7" s="4"/>
      <c r="FT7" s="8"/>
      <c r="FU7" s="4"/>
      <c r="FV7" s="8"/>
      <c r="FW7" s="7"/>
      <c r="FX7" s="7"/>
      <c r="FY7" s="2" t="s">
        <v>137</v>
      </c>
      <c r="FZ7" s="2" t="s">
        <v>127</v>
      </c>
      <c r="GA7" s="2" t="s">
        <v>192</v>
      </c>
      <c r="GB7" s="2" t="s">
        <v>130</v>
      </c>
      <c r="GC7" s="2" t="s">
        <v>140</v>
      </c>
      <c r="GD7" s="2" t="s">
        <v>130</v>
      </c>
      <c r="GE7" s="4"/>
      <c r="GF7" s="8"/>
      <c r="GG7" s="4"/>
      <c r="GH7" s="8"/>
      <c r="GI7" s="7"/>
      <c r="GJ7" s="7"/>
      <c r="GK7" s="2" t="s">
        <v>185</v>
      </c>
      <c r="GL7" s="2" t="s">
        <v>127</v>
      </c>
      <c r="GM7" s="2" t="s">
        <v>130</v>
      </c>
      <c r="GN7" s="2" t="s">
        <v>130</v>
      </c>
      <c r="GO7" s="2" t="s">
        <v>140</v>
      </c>
      <c r="GP7" s="2" t="s">
        <v>130</v>
      </c>
      <c r="GQ7" s="4">
        <v>6</v>
      </c>
      <c r="GR7" s="8">
        <v>391.2</v>
      </c>
      <c r="GS7" s="4"/>
      <c r="GT7" s="8"/>
      <c r="GU7" s="7"/>
      <c r="GV7" s="7"/>
      <c r="GW7" s="2" t="s">
        <v>137</v>
      </c>
      <c r="GX7" s="2" t="s">
        <v>127</v>
      </c>
      <c r="GY7" s="2" t="s">
        <v>192</v>
      </c>
      <c r="GZ7" s="2" t="s">
        <v>193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157</v>
      </c>
      <c r="HJ7" s="2" t="s">
        <v>127</v>
      </c>
      <c r="HK7" s="2" t="s">
        <v>130</v>
      </c>
      <c r="HL7" s="2" t="s">
        <v>130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161</v>
      </c>
      <c r="HV7" s="2" t="s">
        <v>127</v>
      </c>
      <c r="HW7" s="2" t="s">
        <v>130</v>
      </c>
      <c r="HX7" s="2" t="s">
        <v>130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161</v>
      </c>
      <c r="IH7" s="2" t="s">
        <v>127</v>
      </c>
      <c r="II7" s="2" t="s">
        <v>130</v>
      </c>
      <c r="IJ7" s="2" t="s">
        <v>130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161</v>
      </c>
      <c r="IT7" s="2" t="s">
        <v>127</v>
      </c>
      <c r="IU7" s="2" t="s">
        <v>130</v>
      </c>
      <c r="IV7" s="2" t="s">
        <v>130</v>
      </c>
      <c r="IW7" s="2" t="s">
        <v>140</v>
      </c>
      <c r="IX7" s="2" t="s">
        <v>130</v>
      </c>
      <c r="IY7" s="4"/>
      <c r="IZ7" s="8"/>
      <c r="JA7" s="4"/>
      <c r="JB7" s="8"/>
      <c r="JC7" s="7"/>
      <c r="JD7" s="7"/>
      <c r="JE7" s="2" t="s">
        <v>157</v>
      </c>
      <c r="JF7" s="2" t="s">
        <v>127</v>
      </c>
      <c r="JG7" s="2" t="s">
        <v>130</v>
      </c>
      <c r="JH7" s="2" t="s">
        <v>130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157</v>
      </c>
      <c r="JR7" s="2" t="s">
        <v>127</v>
      </c>
      <c r="JS7" s="2" t="s">
        <v>130</v>
      </c>
      <c r="JT7" s="2" t="s">
        <v>130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161</v>
      </c>
      <c r="KD7" s="2" t="s">
        <v>127</v>
      </c>
      <c r="KE7" s="2" t="s">
        <v>130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161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137</v>
      </c>
      <c r="LN7" s="2" t="s">
        <v>127</v>
      </c>
      <c r="LO7" s="2" t="s">
        <v>180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157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130</v>
      </c>
      <c r="ML7" s="2" t="s">
        <v>130</v>
      </c>
      <c r="MM7" s="2" t="s">
        <v>130</v>
      </c>
      <c r="MN7" s="2" t="s">
        <v>130</v>
      </c>
      <c r="MO7" s="2" t="s">
        <v>130</v>
      </c>
      <c r="MP7" s="2" t="s">
        <v>130</v>
      </c>
      <c r="MQ7" s="4"/>
      <c r="MR7" s="8"/>
      <c r="MS7" s="4"/>
      <c r="MT7" s="8"/>
      <c r="MU7" s="7"/>
      <c r="MV7" s="7"/>
      <c r="MW7" s="2" t="s">
        <v>137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161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161</v>
      </c>
      <c r="NV7" s="2" t="s">
        <v>127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157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161</v>
      </c>
      <c r="PF7" s="2" t="s">
        <v>127</v>
      </c>
      <c r="PG7" s="2" t="s">
        <v>130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157</v>
      </c>
      <c r="QD7" s="2" t="s">
        <v>127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157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130</v>
      </c>
    </row>
    <row r="8">
      <c r="A8" s="2" t="s">
        <v>194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195</v>
      </c>
      <c r="G8" s="2" t="s">
        <v>195</v>
      </c>
      <c r="H8" s="2" t="s">
        <v>195</v>
      </c>
      <c r="I8" s="2" t="s">
        <v>196</v>
      </c>
      <c r="J8" s="2" t="s">
        <v>125</v>
      </c>
      <c r="K8" s="2" t="s">
        <v>197</v>
      </c>
      <c r="L8" s="3">
        <v>83.79</v>
      </c>
      <c r="M8" s="3">
        <v>87.98</v>
      </c>
      <c r="N8" s="3">
        <v>189.99</v>
      </c>
      <c r="O8" s="2" t="s">
        <v>127</v>
      </c>
      <c r="P8" s="2" t="s">
        <v>198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170</v>
      </c>
      <c r="V8" s="2" t="s">
        <v>131</v>
      </c>
      <c r="W8" s="2" t="s">
        <v>132</v>
      </c>
      <c r="X8" s="2" t="s">
        <v>133</v>
      </c>
      <c r="Y8" s="2" t="s">
        <v>199</v>
      </c>
      <c r="Z8" s="4">
        <v>68</v>
      </c>
      <c r="AA8" s="4">
        <f>=ROUNDDOWN(52.3076923076923,0)</f>
      </c>
      <c r="AB8" s="5">
        <v>1.3</v>
      </c>
      <c r="AC8" s="2" t="s">
        <v>130</v>
      </c>
      <c r="AD8" s="4"/>
      <c r="AE8" s="4"/>
      <c r="AF8" s="6">
        <v>65</v>
      </c>
      <c r="AG8" s="6"/>
      <c r="AH8" s="7">
        <v>0.8352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26</v>
      </c>
      <c r="AQ8" s="8">
        <v>2415.99</v>
      </c>
      <c r="AR8" s="4"/>
      <c r="AS8" s="8"/>
      <c r="AT8" s="7"/>
      <c r="AU8" s="7"/>
      <c r="AV8" s="4">
        <v>26</v>
      </c>
      <c r="AW8" s="8">
        <v>2415.99</v>
      </c>
      <c r="AX8" s="4"/>
      <c r="AY8" s="8"/>
      <c r="AZ8" s="7"/>
      <c r="BA8" s="7"/>
      <c r="BB8" s="7">
        <v>1</v>
      </c>
      <c r="BC8" s="4">
        <v>26</v>
      </c>
      <c r="BD8" s="8">
        <v>2415.99</v>
      </c>
      <c r="BE8" s="4"/>
      <c r="BF8" s="8"/>
      <c r="BG8" s="7"/>
      <c r="BH8" s="7"/>
      <c r="BI8" s="7">
        <v>1</v>
      </c>
      <c r="BJ8" s="4">
        <v>26</v>
      </c>
      <c r="BK8" s="8">
        <v>2415.99</v>
      </c>
      <c r="BL8" s="2" t="s">
        <v>200</v>
      </c>
      <c r="BM8" s="7">
        <v>1</v>
      </c>
      <c r="BN8" s="7">
        <v>1</v>
      </c>
      <c r="BO8" s="4">
        <v>5</v>
      </c>
      <c r="BP8" s="8">
        <v>420.42</v>
      </c>
      <c r="BQ8" s="4"/>
      <c r="BR8" s="8"/>
      <c r="BS8" s="7"/>
      <c r="BT8" s="7"/>
      <c r="BU8" s="2" t="s">
        <v>137</v>
      </c>
      <c r="BV8" s="2" t="s">
        <v>127</v>
      </c>
      <c r="BW8" s="2" t="s">
        <v>201</v>
      </c>
      <c r="BX8" s="2" t="s">
        <v>202</v>
      </c>
      <c r="BY8" s="2" t="s">
        <v>140</v>
      </c>
      <c r="BZ8" s="2" t="s">
        <v>130</v>
      </c>
      <c r="CA8" s="4"/>
      <c r="CB8" s="8"/>
      <c r="CC8" s="4"/>
      <c r="CD8" s="8"/>
      <c r="CE8" s="7"/>
      <c r="CF8" s="7"/>
      <c r="CG8" s="2" t="s">
        <v>137</v>
      </c>
      <c r="CH8" s="2" t="s">
        <v>127</v>
      </c>
      <c r="CI8" s="2" t="s">
        <v>203</v>
      </c>
      <c r="CJ8" s="2" t="s">
        <v>204</v>
      </c>
      <c r="CK8" s="2" t="s">
        <v>140</v>
      </c>
      <c r="CL8" s="2" t="s">
        <v>130</v>
      </c>
      <c r="CM8" s="4">
        <v>8</v>
      </c>
      <c r="CN8" s="8">
        <v>728.91</v>
      </c>
      <c r="CO8" s="4"/>
      <c r="CP8" s="8"/>
      <c r="CQ8" s="7"/>
      <c r="CR8" s="7"/>
      <c r="CS8" s="2" t="s">
        <v>137</v>
      </c>
      <c r="CT8" s="2" t="s">
        <v>127</v>
      </c>
      <c r="CU8" s="2" t="s">
        <v>199</v>
      </c>
      <c r="CV8" s="2" t="s">
        <v>205</v>
      </c>
      <c r="CW8" s="2" t="s">
        <v>140</v>
      </c>
      <c r="CX8" s="2" t="s">
        <v>130</v>
      </c>
      <c r="CY8" s="4"/>
      <c r="CZ8" s="8"/>
      <c r="DA8" s="4"/>
      <c r="DB8" s="8"/>
      <c r="DC8" s="7"/>
      <c r="DD8" s="7"/>
      <c r="DE8" s="2" t="s">
        <v>206</v>
      </c>
      <c r="DF8" s="2" t="s">
        <v>127</v>
      </c>
      <c r="DG8" s="2" t="s">
        <v>130</v>
      </c>
      <c r="DH8" s="2" t="s">
        <v>130</v>
      </c>
      <c r="DI8" s="2" t="s">
        <v>140</v>
      </c>
      <c r="DJ8" s="2" t="s">
        <v>130</v>
      </c>
      <c r="DK8" s="4">
        <v>3</v>
      </c>
      <c r="DL8" s="8">
        <v>301.26</v>
      </c>
      <c r="DM8" s="4"/>
      <c r="DN8" s="8"/>
      <c r="DO8" s="7"/>
      <c r="DP8" s="7"/>
      <c r="DQ8" s="2" t="s">
        <v>137</v>
      </c>
      <c r="DR8" s="2" t="s">
        <v>127</v>
      </c>
      <c r="DS8" s="2" t="s">
        <v>144</v>
      </c>
      <c r="DT8" s="2" t="s">
        <v>145</v>
      </c>
      <c r="DU8" s="2" t="s">
        <v>140</v>
      </c>
      <c r="DV8" s="2" t="s">
        <v>130</v>
      </c>
      <c r="DW8" s="4">
        <v>1</v>
      </c>
      <c r="DX8" s="8">
        <v>116.89</v>
      </c>
      <c r="DY8" s="4"/>
      <c r="DZ8" s="8"/>
      <c r="EA8" s="7"/>
      <c r="EB8" s="7"/>
      <c r="EC8" s="2" t="s">
        <v>137</v>
      </c>
      <c r="ED8" s="2" t="s">
        <v>127</v>
      </c>
      <c r="EE8" s="2" t="s">
        <v>146</v>
      </c>
      <c r="EF8" s="2" t="s">
        <v>207</v>
      </c>
      <c r="EG8" s="2" t="s">
        <v>140</v>
      </c>
      <c r="EH8" s="2" t="s">
        <v>130</v>
      </c>
      <c r="EI8" s="4">
        <v>3</v>
      </c>
      <c r="EJ8" s="8">
        <v>258.48</v>
      </c>
      <c r="EK8" s="4"/>
      <c r="EL8" s="8"/>
      <c r="EM8" s="7"/>
      <c r="EN8" s="7"/>
      <c r="EO8" s="2" t="s">
        <v>137</v>
      </c>
      <c r="EP8" s="2" t="s">
        <v>127</v>
      </c>
      <c r="EQ8" s="2" t="s">
        <v>144</v>
      </c>
      <c r="ER8" s="2" t="s">
        <v>148</v>
      </c>
      <c r="ES8" s="2" t="s">
        <v>140</v>
      </c>
      <c r="ET8" s="2" t="s">
        <v>130</v>
      </c>
      <c r="EU8" s="4">
        <v>5</v>
      </c>
      <c r="EV8" s="8">
        <v>502.05</v>
      </c>
      <c r="EW8" s="4"/>
      <c r="EX8" s="8"/>
      <c r="EY8" s="7"/>
      <c r="EZ8" s="7"/>
      <c r="FA8" s="2" t="s">
        <v>137</v>
      </c>
      <c r="FB8" s="2" t="s">
        <v>127</v>
      </c>
      <c r="FC8" s="2" t="s">
        <v>208</v>
      </c>
      <c r="FD8" s="2" t="s">
        <v>209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137</v>
      </c>
      <c r="FN8" s="2" t="s">
        <v>127</v>
      </c>
      <c r="FO8" s="2" t="s">
        <v>210</v>
      </c>
      <c r="FP8" s="2" t="s">
        <v>211</v>
      </c>
      <c r="FQ8" s="2" t="s">
        <v>140</v>
      </c>
      <c r="FR8" s="2" t="s">
        <v>130</v>
      </c>
      <c r="FS8" s="4">
        <v>1</v>
      </c>
      <c r="FT8" s="8">
        <v>87.98</v>
      </c>
      <c r="FU8" s="4"/>
      <c r="FV8" s="8"/>
      <c r="FW8" s="7"/>
      <c r="FX8" s="7"/>
      <c r="FY8" s="2" t="s">
        <v>137</v>
      </c>
      <c r="FZ8" s="2" t="s">
        <v>127</v>
      </c>
      <c r="GA8" s="2" t="s">
        <v>192</v>
      </c>
      <c r="GB8" s="2" t="s">
        <v>212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163</v>
      </c>
      <c r="GM8" s="2" t="s">
        <v>213</v>
      </c>
      <c r="GN8" s="2" t="s">
        <v>214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215</v>
      </c>
      <c r="GX8" s="2" t="s">
        <v>127</v>
      </c>
      <c r="GY8" s="2" t="s">
        <v>130</v>
      </c>
      <c r="GZ8" s="2" t="s">
        <v>130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157</v>
      </c>
      <c r="HJ8" s="2" t="s">
        <v>127</v>
      </c>
      <c r="HK8" s="2" t="s">
        <v>130</v>
      </c>
      <c r="HL8" s="2" t="s">
        <v>130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154</v>
      </c>
      <c r="HV8" s="2" t="s">
        <v>127</v>
      </c>
      <c r="HW8" s="2" t="s">
        <v>130</v>
      </c>
      <c r="HX8" s="2" t="s">
        <v>130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215</v>
      </c>
      <c r="IH8" s="2" t="s">
        <v>127</v>
      </c>
      <c r="II8" s="2" t="s">
        <v>130</v>
      </c>
      <c r="IJ8" s="2" t="s">
        <v>130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161</v>
      </c>
      <c r="IT8" s="2" t="s">
        <v>127</v>
      </c>
      <c r="IU8" s="2" t="s">
        <v>130</v>
      </c>
      <c r="IV8" s="2" t="s">
        <v>130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157</v>
      </c>
      <c r="JF8" s="2" t="s">
        <v>127</v>
      </c>
      <c r="JG8" s="2" t="s">
        <v>130</v>
      </c>
      <c r="JH8" s="2" t="s">
        <v>130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157</v>
      </c>
      <c r="JR8" s="2" t="s">
        <v>127</v>
      </c>
      <c r="JS8" s="2" t="s">
        <v>130</v>
      </c>
      <c r="JT8" s="2" t="s">
        <v>130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161</v>
      </c>
      <c r="KD8" s="2" t="s">
        <v>127</v>
      </c>
      <c r="KE8" s="2" t="s">
        <v>130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161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157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137</v>
      </c>
      <c r="LN8" s="2" t="s">
        <v>127</v>
      </c>
      <c r="LO8" s="2" t="s">
        <v>216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157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161</v>
      </c>
      <c r="ML8" s="2" t="s">
        <v>163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157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161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161</v>
      </c>
      <c r="NV8" s="2" t="s">
        <v>127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157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161</v>
      </c>
      <c r="PR8" s="2" t="s">
        <v>163</v>
      </c>
      <c r="PS8" s="2" t="s">
        <v>130</v>
      </c>
      <c r="PT8" s="2" t="s">
        <v>130</v>
      </c>
      <c r="PU8" s="2" t="s">
        <v>140</v>
      </c>
      <c r="PV8" s="2" t="s">
        <v>130</v>
      </c>
      <c r="PW8" s="4"/>
      <c r="PX8" s="8"/>
      <c r="PY8" s="4"/>
      <c r="PZ8" s="8"/>
      <c r="QA8" s="7"/>
      <c r="QB8" s="7"/>
      <c r="QC8" s="2" t="s">
        <v>157</v>
      </c>
      <c r="QD8" s="2" t="s">
        <v>127</v>
      </c>
      <c r="QE8" s="2" t="s">
        <v>130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157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130</v>
      </c>
    </row>
    <row r="9">
      <c r="A9" s="2" t="s">
        <v>217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218</v>
      </c>
      <c r="G9" s="2" t="s">
        <v>218</v>
      </c>
      <c r="H9" s="2" t="s">
        <v>218</v>
      </c>
      <c r="I9" s="2" t="s">
        <v>219</v>
      </c>
      <c r="J9" s="2" t="s">
        <v>125</v>
      </c>
      <c r="K9" s="2" t="s">
        <v>220</v>
      </c>
      <c r="L9" s="3">
        <v>85</v>
      </c>
      <c r="M9" s="3">
        <v>89.25</v>
      </c>
      <c r="N9" s="3">
        <v>179.99</v>
      </c>
      <c r="O9" s="2" t="s">
        <v>127</v>
      </c>
      <c r="P9" s="2" t="s">
        <v>198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170</v>
      </c>
      <c r="V9" s="2" t="s">
        <v>131</v>
      </c>
      <c r="W9" s="2" t="s">
        <v>221</v>
      </c>
      <c r="X9" s="2" t="s">
        <v>222</v>
      </c>
      <c r="Y9" s="2" t="s">
        <v>223</v>
      </c>
      <c r="Z9" s="4">
        <v>58</v>
      </c>
      <c r="AA9" s="4">
        <f>=ROUNDDOWN(41.4285714285714,0)</f>
      </c>
      <c r="AB9" s="5">
        <v>1.4</v>
      </c>
      <c r="AC9" s="2" t="s">
        <v>130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13</v>
      </c>
      <c r="AQ9" s="8">
        <v>1259.35</v>
      </c>
      <c r="AR9" s="4"/>
      <c r="AS9" s="8"/>
      <c r="AT9" s="7"/>
      <c r="AU9" s="7"/>
      <c r="AV9" s="4">
        <v>13</v>
      </c>
      <c r="AW9" s="8">
        <v>1259.35</v>
      </c>
      <c r="AX9" s="4"/>
      <c r="AY9" s="8"/>
      <c r="AZ9" s="7"/>
      <c r="BA9" s="7"/>
      <c r="BB9" s="7">
        <v>1</v>
      </c>
      <c r="BC9" s="4">
        <v>13</v>
      </c>
      <c r="BD9" s="8">
        <v>1259.35</v>
      </c>
      <c r="BE9" s="4"/>
      <c r="BF9" s="8"/>
      <c r="BG9" s="7"/>
      <c r="BH9" s="7"/>
      <c r="BI9" s="7">
        <v>1</v>
      </c>
      <c r="BJ9" s="4">
        <v>13</v>
      </c>
      <c r="BK9" s="8">
        <v>1259.35</v>
      </c>
      <c r="BL9" s="2" t="s">
        <v>224</v>
      </c>
      <c r="BM9" s="7">
        <v>1</v>
      </c>
      <c r="BN9" s="7">
        <v>1</v>
      </c>
      <c r="BO9" s="4">
        <v>2</v>
      </c>
      <c r="BP9" s="8">
        <v>178.5</v>
      </c>
      <c r="BQ9" s="4"/>
      <c r="BR9" s="8"/>
      <c r="BS9" s="7"/>
      <c r="BT9" s="7"/>
      <c r="BU9" s="2" t="s">
        <v>137</v>
      </c>
      <c r="BV9" s="2" t="s">
        <v>127</v>
      </c>
      <c r="BW9" s="2" t="s">
        <v>225</v>
      </c>
      <c r="BX9" s="2" t="s">
        <v>226</v>
      </c>
      <c r="BY9" s="2" t="s">
        <v>140</v>
      </c>
      <c r="BZ9" s="2" t="s">
        <v>130</v>
      </c>
      <c r="CA9" s="4">
        <v>5</v>
      </c>
      <c r="CB9" s="8">
        <v>490.9</v>
      </c>
      <c r="CC9" s="4"/>
      <c r="CD9" s="8"/>
      <c r="CE9" s="7"/>
      <c r="CF9" s="7"/>
      <c r="CG9" s="2" t="s">
        <v>137</v>
      </c>
      <c r="CH9" s="2" t="s">
        <v>127</v>
      </c>
      <c r="CI9" s="2" t="s">
        <v>227</v>
      </c>
      <c r="CJ9" s="2" t="s">
        <v>228</v>
      </c>
      <c r="CK9" s="2" t="s">
        <v>140</v>
      </c>
      <c r="CL9" s="2" t="s">
        <v>130</v>
      </c>
      <c r="CM9" s="4">
        <v>3</v>
      </c>
      <c r="CN9" s="8">
        <v>304.78</v>
      </c>
      <c r="CO9" s="4"/>
      <c r="CP9" s="8"/>
      <c r="CQ9" s="7"/>
      <c r="CR9" s="7"/>
      <c r="CS9" s="2" t="s">
        <v>137</v>
      </c>
      <c r="CT9" s="2" t="s">
        <v>127</v>
      </c>
      <c r="CU9" s="2" t="s">
        <v>223</v>
      </c>
      <c r="CV9" s="2" t="s">
        <v>229</v>
      </c>
      <c r="CW9" s="2" t="s">
        <v>140</v>
      </c>
      <c r="CX9" s="2" t="s">
        <v>130</v>
      </c>
      <c r="CY9" s="4">
        <v>1</v>
      </c>
      <c r="CZ9" s="8">
        <v>97.75</v>
      </c>
      <c r="DA9" s="4"/>
      <c r="DB9" s="8"/>
      <c r="DC9" s="7"/>
      <c r="DD9" s="7"/>
      <c r="DE9" s="2" t="s">
        <v>137</v>
      </c>
      <c r="DF9" s="2" t="s">
        <v>127</v>
      </c>
      <c r="DG9" s="2" t="s">
        <v>130</v>
      </c>
      <c r="DH9" s="2" t="s">
        <v>230</v>
      </c>
      <c r="DI9" s="2" t="s">
        <v>140</v>
      </c>
      <c r="DJ9" s="2" t="s">
        <v>130</v>
      </c>
      <c r="DK9" s="4">
        <v>2</v>
      </c>
      <c r="DL9" s="8">
        <v>187.42</v>
      </c>
      <c r="DM9" s="4"/>
      <c r="DN9" s="8"/>
      <c r="DO9" s="7"/>
      <c r="DP9" s="7"/>
      <c r="DQ9" s="2" t="s">
        <v>137</v>
      </c>
      <c r="DR9" s="2" t="s">
        <v>127</v>
      </c>
      <c r="DS9" s="2" t="s">
        <v>231</v>
      </c>
      <c r="DT9" s="2" t="s">
        <v>232</v>
      </c>
      <c r="DU9" s="2" t="s">
        <v>140</v>
      </c>
      <c r="DV9" s="2" t="s">
        <v>130</v>
      </c>
      <c r="DW9" s="4"/>
      <c r="DX9" s="8"/>
      <c r="DY9" s="4"/>
      <c r="DZ9" s="8"/>
      <c r="EA9" s="7"/>
      <c r="EB9" s="7"/>
      <c r="EC9" s="2" t="s">
        <v>185</v>
      </c>
      <c r="ED9" s="2" t="s">
        <v>127</v>
      </c>
      <c r="EE9" s="2" t="s">
        <v>130</v>
      </c>
      <c r="EF9" s="2" t="s">
        <v>130</v>
      </c>
      <c r="EG9" s="2" t="s">
        <v>140</v>
      </c>
      <c r="EH9" s="2" t="s">
        <v>130</v>
      </c>
      <c r="EI9" s="4"/>
      <c r="EJ9" s="8"/>
      <c r="EK9" s="4"/>
      <c r="EL9" s="8"/>
      <c r="EM9" s="7"/>
      <c r="EN9" s="7"/>
      <c r="EO9" s="2" t="s">
        <v>137</v>
      </c>
      <c r="EP9" s="2" t="s">
        <v>127</v>
      </c>
      <c r="EQ9" s="2" t="s">
        <v>223</v>
      </c>
      <c r="ER9" s="2" t="s">
        <v>233</v>
      </c>
      <c r="ES9" s="2" t="s">
        <v>140</v>
      </c>
      <c r="ET9" s="2" t="s">
        <v>130</v>
      </c>
      <c r="EU9" s="4"/>
      <c r="EV9" s="8"/>
      <c r="EW9" s="4"/>
      <c r="EX9" s="8"/>
      <c r="EY9" s="7"/>
      <c r="EZ9" s="7"/>
      <c r="FA9" s="2" t="s">
        <v>137</v>
      </c>
      <c r="FB9" s="2" t="s">
        <v>127</v>
      </c>
      <c r="FC9" s="2" t="s">
        <v>234</v>
      </c>
      <c r="FD9" s="2" t="s">
        <v>130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137</v>
      </c>
      <c r="FN9" s="2" t="s">
        <v>127</v>
      </c>
      <c r="FO9" s="2" t="s">
        <v>190</v>
      </c>
      <c r="FP9" s="2" t="s">
        <v>130</v>
      </c>
      <c r="FQ9" s="2" t="s">
        <v>140</v>
      </c>
      <c r="FR9" s="2" t="s">
        <v>130</v>
      </c>
      <c r="FS9" s="4"/>
      <c r="FT9" s="8"/>
      <c r="FU9" s="4"/>
      <c r="FV9" s="8"/>
      <c r="FW9" s="7"/>
      <c r="FX9" s="7"/>
      <c r="FY9" s="2" t="s">
        <v>137</v>
      </c>
      <c r="FZ9" s="2" t="s">
        <v>127</v>
      </c>
      <c r="GA9" s="2" t="s">
        <v>192</v>
      </c>
      <c r="GB9" s="2" t="s">
        <v>130</v>
      </c>
      <c r="GC9" s="2" t="s">
        <v>140</v>
      </c>
      <c r="GD9" s="2" t="s">
        <v>130</v>
      </c>
      <c r="GE9" s="4"/>
      <c r="GF9" s="8"/>
      <c r="GG9" s="4"/>
      <c r="GH9" s="8"/>
      <c r="GI9" s="7"/>
      <c r="GJ9" s="7"/>
      <c r="GK9" s="2" t="s">
        <v>185</v>
      </c>
      <c r="GL9" s="2" t="s">
        <v>127</v>
      </c>
      <c r="GM9" s="2" t="s">
        <v>130</v>
      </c>
      <c r="GN9" s="2" t="s">
        <v>130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215</v>
      </c>
      <c r="GX9" s="2" t="s">
        <v>127</v>
      </c>
      <c r="GY9" s="2" t="s">
        <v>130</v>
      </c>
      <c r="GZ9" s="2" t="s">
        <v>130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157</v>
      </c>
      <c r="HJ9" s="2" t="s">
        <v>127</v>
      </c>
      <c r="HK9" s="2" t="s">
        <v>130</v>
      </c>
      <c r="HL9" s="2" t="s">
        <v>130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161</v>
      </c>
      <c r="HV9" s="2" t="s">
        <v>127</v>
      </c>
      <c r="HW9" s="2" t="s">
        <v>130</v>
      </c>
      <c r="HX9" s="2" t="s">
        <v>130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161</v>
      </c>
      <c r="IH9" s="2" t="s">
        <v>127</v>
      </c>
      <c r="II9" s="2" t="s">
        <v>130</v>
      </c>
      <c r="IJ9" s="2" t="s">
        <v>130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161</v>
      </c>
      <c r="IT9" s="2" t="s">
        <v>127</v>
      </c>
      <c r="IU9" s="2" t="s">
        <v>130</v>
      </c>
      <c r="IV9" s="2" t="s">
        <v>130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157</v>
      </c>
      <c r="JF9" s="2" t="s">
        <v>127</v>
      </c>
      <c r="JG9" s="2" t="s">
        <v>130</v>
      </c>
      <c r="JH9" s="2" t="s">
        <v>130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157</v>
      </c>
      <c r="JR9" s="2" t="s">
        <v>127</v>
      </c>
      <c r="JS9" s="2" t="s">
        <v>130</v>
      </c>
      <c r="JT9" s="2" t="s">
        <v>130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161</v>
      </c>
      <c r="KD9" s="2" t="s">
        <v>127</v>
      </c>
      <c r="KE9" s="2" t="s">
        <v>130</v>
      </c>
      <c r="KF9" s="2" t="s">
        <v>130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161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137</v>
      </c>
      <c r="LN9" s="2" t="s">
        <v>127</v>
      </c>
      <c r="LO9" s="2" t="s">
        <v>223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157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130</v>
      </c>
      <c r="ML9" s="2" t="s">
        <v>130</v>
      </c>
      <c r="MM9" s="2" t="s">
        <v>130</v>
      </c>
      <c r="MN9" s="2" t="s">
        <v>130</v>
      </c>
      <c r="MO9" s="2" t="s">
        <v>130</v>
      </c>
      <c r="MP9" s="2" t="s">
        <v>130</v>
      </c>
      <c r="MQ9" s="4"/>
      <c r="MR9" s="8"/>
      <c r="MS9" s="4"/>
      <c r="MT9" s="8"/>
      <c r="MU9" s="7"/>
      <c r="MV9" s="7"/>
      <c r="MW9" s="2" t="s">
        <v>157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161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161</v>
      </c>
      <c r="NV9" s="2" t="s">
        <v>127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157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161</v>
      </c>
      <c r="PF9" s="2" t="s">
        <v>127</v>
      </c>
      <c r="PG9" s="2" t="s">
        <v>130</v>
      </c>
      <c r="PH9" s="2" t="s">
        <v>130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157</v>
      </c>
      <c r="QD9" s="2" t="s">
        <v>127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157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130</v>
      </c>
    </row>
    <row r="10">
      <c r="A10" s="2" t="s">
        <v>235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125</v>
      </c>
      <c r="K10" s="2" t="s">
        <v>197</v>
      </c>
      <c r="L10" s="3">
        <v>121.5</v>
      </c>
      <c r="M10" s="3">
        <v>127.58</v>
      </c>
      <c r="N10" s="3">
        <v>279.99</v>
      </c>
      <c r="O10" s="2" t="s">
        <v>127</v>
      </c>
      <c r="P10" s="2" t="s">
        <v>238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170</v>
      </c>
      <c r="V10" s="2" t="s">
        <v>131</v>
      </c>
      <c r="W10" s="2" t="s">
        <v>132</v>
      </c>
      <c r="X10" s="2" t="s">
        <v>133</v>
      </c>
      <c r="Y10" s="2" t="s">
        <v>239</v>
      </c>
      <c r="Z10" s="4">
        <v>85</v>
      </c>
      <c r="AA10" s="4">
        <f>=ROUNDDOWN(85,0)</f>
      </c>
      <c r="AB10" s="5">
        <v>1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</v>
      </c>
      <c r="AQ10" s="8">
        <v>144.16</v>
      </c>
      <c r="AR10" s="4"/>
      <c r="AS10" s="8"/>
      <c r="AT10" s="7"/>
      <c r="AU10" s="7"/>
      <c r="AV10" s="4">
        <v>1</v>
      </c>
      <c r="AW10" s="8">
        <v>144.16</v>
      </c>
      <c r="AX10" s="4"/>
      <c r="AY10" s="8"/>
      <c r="AZ10" s="7"/>
      <c r="BA10" s="7"/>
      <c r="BB10" s="7">
        <v>1</v>
      </c>
      <c r="BC10" s="4">
        <v>1</v>
      </c>
      <c r="BD10" s="8">
        <v>144.16</v>
      </c>
      <c r="BE10" s="4"/>
      <c r="BF10" s="8"/>
      <c r="BG10" s="7"/>
      <c r="BH10" s="7"/>
      <c r="BI10" s="7">
        <v>1</v>
      </c>
      <c r="BJ10" s="4">
        <v>1</v>
      </c>
      <c r="BK10" s="8">
        <v>144.16</v>
      </c>
      <c r="BL10" s="2" t="s">
        <v>18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137</v>
      </c>
      <c r="BV10" s="2" t="s">
        <v>127</v>
      </c>
      <c r="BW10" s="2" t="s">
        <v>240</v>
      </c>
      <c r="BX10" s="2" t="s">
        <v>130</v>
      </c>
      <c r="BY10" s="2" t="s">
        <v>140</v>
      </c>
      <c r="BZ10" s="2" t="s">
        <v>130</v>
      </c>
      <c r="CA10" s="4"/>
      <c r="CB10" s="8"/>
      <c r="CC10" s="4"/>
      <c r="CD10" s="8"/>
      <c r="CE10" s="7"/>
      <c r="CF10" s="7"/>
      <c r="CG10" s="2" t="s">
        <v>137</v>
      </c>
      <c r="CH10" s="2" t="s">
        <v>127</v>
      </c>
      <c r="CI10" s="2" t="s">
        <v>241</v>
      </c>
      <c r="CJ10" s="2" t="s">
        <v>242</v>
      </c>
      <c r="CK10" s="2" t="s">
        <v>140</v>
      </c>
      <c r="CL10" s="2" t="s">
        <v>130</v>
      </c>
      <c r="CM10" s="4">
        <v>1</v>
      </c>
      <c r="CN10" s="8">
        <v>144.16</v>
      </c>
      <c r="CO10" s="4"/>
      <c r="CP10" s="8"/>
      <c r="CQ10" s="7"/>
      <c r="CR10" s="7"/>
      <c r="CS10" s="2" t="s">
        <v>137</v>
      </c>
      <c r="CT10" s="2" t="s">
        <v>127</v>
      </c>
      <c r="CU10" s="2" t="s">
        <v>239</v>
      </c>
      <c r="CV10" s="2" t="s">
        <v>243</v>
      </c>
      <c r="CW10" s="2" t="s">
        <v>140</v>
      </c>
      <c r="CX10" s="2" t="s">
        <v>130</v>
      </c>
      <c r="CY10" s="4"/>
      <c r="CZ10" s="8"/>
      <c r="DA10" s="4"/>
      <c r="DB10" s="8"/>
      <c r="DC10" s="7"/>
      <c r="DD10" s="7"/>
      <c r="DE10" s="2" t="s">
        <v>161</v>
      </c>
      <c r="DF10" s="2" t="s">
        <v>127</v>
      </c>
      <c r="DG10" s="2" t="s">
        <v>130</v>
      </c>
      <c r="DH10" s="2" t="s">
        <v>130</v>
      </c>
      <c r="DI10" s="2" t="s">
        <v>140</v>
      </c>
      <c r="DJ10" s="2" t="s">
        <v>130</v>
      </c>
      <c r="DK10" s="4"/>
      <c r="DL10" s="8"/>
      <c r="DM10" s="4"/>
      <c r="DN10" s="8"/>
      <c r="DO10" s="7"/>
      <c r="DP10" s="7"/>
      <c r="DQ10" s="2" t="s">
        <v>137</v>
      </c>
      <c r="DR10" s="2" t="s">
        <v>127</v>
      </c>
      <c r="DS10" s="2" t="s">
        <v>244</v>
      </c>
      <c r="DT10" s="2" t="s">
        <v>179</v>
      </c>
      <c r="DU10" s="2" t="s">
        <v>140</v>
      </c>
      <c r="DV10" s="2" t="s">
        <v>130</v>
      </c>
      <c r="DW10" s="4"/>
      <c r="DX10" s="8"/>
      <c r="DY10" s="4"/>
      <c r="DZ10" s="8"/>
      <c r="EA10" s="7"/>
      <c r="EB10" s="7"/>
      <c r="EC10" s="2" t="s">
        <v>161</v>
      </c>
      <c r="ED10" s="2" t="s">
        <v>127</v>
      </c>
      <c r="EE10" s="2" t="s">
        <v>130</v>
      </c>
      <c r="EF10" s="2" t="s">
        <v>130</v>
      </c>
      <c r="EG10" s="2" t="s">
        <v>140</v>
      </c>
      <c r="EH10" s="2" t="s">
        <v>130</v>
      </c>
      <c r="EI10" s="4"/>
      <c r="EJ10" s="8"/>
      <c r="EK10" s="4"/>
      <c r="EL10" s="8"/>
      <c r="EM10" s="7"/>
      <c r="EN10" s="7"/>
      <c r="EO10" s="2" t="s">
        <v>137</v>
      </c>
      <c r="EP10" s="2" t="s">
        <v>127</v>
      </c>
      <c r="EQ10" s="2" t="s">
        <v>245</v>
      </c>
      <c r="ER10" s="2" t="s">
        <v>231</v>
      </c>
      <c r="ES10" s="2" t="s">
        <v>140</v>
      </c>
      <c r="ET10" s="2" t="s">
        <v>130</v>
      </c>
      <c r="EU10" s="4"/>
      <c r="EV10" s="8"/>
      <c r="EW10" s="4"/>
      <c r="EX10" s="8"/>
      <c r="EY10" s="7"/>
      <c r="EZ10" s="7"/>
      <c r="FA10" s="2" t="s">
        <v>137</v>
      </c>
      <c r="FB10" s="2" t="s">
        <v>127</v>
      </c>
      <c r="FC10" s="2" t="s">
        <v>246</v>
      </c>
      <c r="FD10" s="2" t="s">
        <v>130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137</v>
      </c>
      <c r="FN10" s="2" t="s">
        <v>127</v>
      </c>
      <c r="FO10" s="2" t="s">
        <v>247</v>
      </c>
      <c r="FP10" s="2" t="s">
        <v>130</v>
      </c>
      <c r="FQ10" s="2" t="s">
        <v>140</v>
      </c>
      <c r="FR10" s="2" t="s">
        <v>130</v>
      </c>
      <c r="FS10" s="4"/>
      <c r="FT10" s="8"/>
      <c r="FU10" s="4"/>
      <c r="FV10" s="8"/>
      <c r="FW10" s="7"/>
      <c r="FX10" s="7"/>
      <c r="FY10" s="2" t="s">
        <v>137</v>
      </c>
      <c r="FZ10" s="2" t="s">
        <v>127</v>
      </c>
      <c r="GA10" s="2" t="s">
        <v>192</v>
      </c>
      <c r="GB10" s="2" t="s">
        <v>130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154</v>
      </c>
      <c r="GL10" s="2" t="s">
        <v>127</v>
      </c>
      <c r="GM10" s="2" t="s">
        <v>130</v>
      </c>
      <c r="GN10" s="2" t="s">
        <v>130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215</v>
      </c>
      <c r="GX10" s="2" t="s">
        <v>127</v>
      </c>
      <c r="GY10" s="2" t="s">
        <v>130</v>
      </c>
      <c r="GZ10" s="2" t="s">
        <v>130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157</v>
      </c>
      <c r="HJ10" s="2" t="s">
        <v>127</v>
      </c>
      <c r="HK10" s="2" t="s">
        <v>130</v>
      </c>
      <c r="HL10" s="2" t="s">
        <v>130</v>
      </c>
      <c r="HM10" s="2" t="s">
        <v>140</v>
      </c>
      <c r="HN10" s="2" t="s">
        <v>130</v>
      </c>
      <c r="HO10" s="4"/>
      <c r="HP10" s="8"/>
      <c r="HQ10" s="4"/>
      <c r="HR10" s="8"/>
      <c r="HS10" s="7"/>
      <c r="HT10" s="7"/>
      <c r="HU10" s="2" t="s">
        <v>161</v>
      </c>
      <c r="HV10" s="2" t="s">
        <v>127</v>
      </c>
      <c r="HW10" s="2" t="s">
        <v>130</v>
      </c>
      <c r="HX10" s="2" t="s">
        <v>130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161</v>
      </c>
      <c r="IH10" s="2" t="s">
        <v>127</v>
      </c>
      <c r="II10" s="2" t="s">
        <v>130</v>
      </c>
      <c r="IJ10" s="2" t="s">
        <v>130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161</v>
      </c>
      <c r="IT10" s="2" t="s">
        <v>127</v>
      </c>
      <c r="IU10" s="2" t="s">
        <v>130</v>
      </c>
      <c r="IV10" s="2" t="s">
        <v>130</v>
      </c>
      <c r="IW10" s="2" t="s">
        <v>140</v>
      </c>
      <c r="IX10" s="2" t="s">
        <v>130</v>
      </c>
      <c r="IY10" s="4"/>
      <c r="IZ10" s="8"/>
      <c r="JA10" s="4"/>
      <c r="JB10" s="8"/>
      <c r="JC10" s="7"/>
      <c r="JD10" s="7"/>
      <c r="JE10" s="2" t="s">
        <v>157</v>
      </c>
      <c r="JF10" s="2" t="s">
        <v>127</v>
      </c>
      <c r="JG10" s="2" t="s">
        <v>130</v>
      </c>
      <c r="JH10" s="2" t="s">
        <v>130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157</v>
      </c>
      <c r="JR10" s="2" t="s">
        <v>127</v>
      </c>
      <c r="JS10" s="2" t="s">
        <v>130</v>
      </c>
      <c r="JT10" s="2" t="s">
        <v>130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161</v>
      </c>
      <c r="KD10" s="2" t="s">
        <v>127</v>
      </c>
      <c r="KE10" s="2" t="s">
        <v>130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161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157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137</v>
      </c>
      <c r="LN10" s="2" t="s">
        <v>127</v>
      </c>
      <c r="LO10" s="2" t="s">
        <v>239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157</v>
      </c>
      <c r="LZ10" s="2" t="s">
        <v>127</v>
      </c>
      <c r="MA10" s="2" t="s">
        <v>130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157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161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161</v>
      </c>
      <c r="NV10" s="2" t="s">
        <v>127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157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161</v>
      </c>
      <c r="PF10" s="2" t="s">
        <v>127</v>
      </c>
      <c r="PG10" s="2" t="s">
        <v>130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157</v>
      </c>
      <c r="QD10" s="2" t="s">
        <v>127</v>
      </c>
      <c r="QE10" s="2" t="s">
        <v>130</v>
      </c>
      <c r="QF10" s="2" t="s">
        <v>130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161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130</v>
      </c>
    </row>
    <row r="11">
      <c r="A11" s="2" t="s">
        <v>248</v>
      </c>
      <c r="B11" s="2" t="s">
        <v>119</v>
      </c>
      <c r="C11" s="2" t="s">
        <v>120</v>
      </c>
      <c r="D11" s="2" t="s">
        <v>249</v>
      </c>
      <c r="E11" s="2" t="s">
        <v>250</v>
      </c>
      <c r="F11" s="2" t="s">
        <v>251</v>
      </c>
      <c r="G11" s="2" t="s">
        <v>251</v>
      </c>
      <c r="H11" s="2" t="s">
        <v>251</v>
      </c>
      <c r="I11" s="2" t="s">
        <v>252</v>
      </c>
      <c r="J11" s="2" t="s">
        <v>125</v>
      </c>
      <c r="K11" s="2" t="s">
        <v>197</v>
      </c>
      <c r="L11" s="3">
        <v>43.99</v>
      </c>
      <c r="M11" s="3">
        <v>46.19</v>
      </c>
      <c r="N11" s="3">
        <v>99.99</v>
      </c>
      <c r="O11" s="2" t="s">
        <v>127</v>
      </c>
      <c r="P11" s="2" t="s">
        <v>253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170</v>
      </c>
      <c r="V11" s="2" t="s">
        <v>131</v>
      </c>
      <c r="W11" s="2" t="s">
        <v>132</v>
      </c>
      <c r="X11" s="2" t="s">
        <v>133</v>
      </c>
      <c r="Y11" s="2" t="s">
        <v>199</v>
      </c>
      <c r="Z11" s="4">
        <v>16</v>
      </c>
      <c r="AA11" s="4">
        <f>=ROUNDDOWN(1.52380952380952,0)</f>
      </c>
      <c r="AB11" s="5">
        <v>10.5</v>
      </c>
      <c r="AC11" s="2" t="s">
        <v>254</v>
      </c>
      <c r="AD11" s="4">
        <v>100</v>
      </c>
      <c r="AE11" s="4">
        <v>200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93</v>
      </c>
      <c r="AQ11" s="8">
        <v>4513.56</v>
      </c>
      <c r="AR11" s="4"/>
      <c r="AS11" s="8"/>
      <c r="AT11" s="7"/>
      <c r="AU11" s="7"/>
      <c r="AV11" s="4">
        <v>93</v>
      </c>
      <c r="AW11" s="8">
        <v>4513.56</v>
      </c>
      <c r="AX11" s="4"/>
      <c r="AY11" s="8"/>
      <c r="AZ11" s="7"/>
      <c r="BA11" s="7"/>
      <c r="BB11" s="7">
        <v>1</v>
      </c>
      <c r="BC11" s="4">
        <v>93</v>
      </c>
      <c r="BD11" s="8">
        <v>4513.56</v>
      </c>
      <c r="BE11" s="4"/>
      <c r="BF11" s="8"/>
      <c r="BG11" s="7"/>
      <c r="BH11" s="7"/>
      <c r="BI11" s="7">
        <v>1</v>
      </c>
      <c r="BJ11" s="4">
        <v>93</v>
      </c>
      <c r="BK11" s="8">
        <v>4513.56</v>
      </c>
      <c r="BL11" s="2" t="s">
        <v>255</v>
      </c>
      <c r="BM11" s="7">
        <v>1</v>
      </c>
      <c r="BN11" s="7">
        <v>1</v>
      </c>
      <c r="BO11" s="4">
        <v>57</v>
      </c>
      <c r="BP11" s="8">
        <v>2483.37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201</v>
      </c>
      <c r="BX11" s="2" t="s">
        <v>256</v>
      </c>
      <c r="BY11" s="2" t="s">
        <v>140</v>
      </c>
      <c r="BZ11" s="2" t="s">
        <v>130</v>
      </c>
      <c r="CA11" s="4">
        <v>3</v>
      </c>
      <c r="CB11" s="8">
        <v>165.69</v>
      </c>
      <c r="CC11" s="4"/>
      <c r="CD11" s="8"/>
      <c r="CE11" s="7"/>
      <c r="CF11" s="7"/>
      <c r="CG11" s="2" t="s">
        <v>137</v>
      </c>
      <c r="CH11" s="2" t="s">
        <v>127</v>
      </c>
      <c r="CI11" s="2" t="s">
        <v>257</v>
      </c>
      <c r="CJ11" s="2" t="s">
        <v>258</v>
      </c>
      <c r="CK11" s="2" t="s">
        <v>140</v>
      </c>
      <c r="CL11" s="2" t="s">
        <v>130</v>
      </c>
      <c r="CM11" s="4">
        <v>12</v>
      </c>
      <c r="CN11" s="8">
        <v>704.55</v>
      </c>
      <c r="CO11" s="4"/>
      <c r="CP11" s="8"/>
      <c r="CQ11" s="7"/>
      <c r="CR11" s="7"/>
      <c r="CS11" s="2" t="s">
        <v>137</v>
      </c>
      <c r="CT11" s="2" t="s">
        <v>127</v>
      </c>
      <c r="CU11" s="2" t="s">
        <v>199</v>
      </c>
      <c r="CV11" s="2" t="s">
        <v>259</v>
      </c>
      <c r="CW11" s="2" t="s">
        <v>140</v>
      </c>
      <c r="CX11" s="2" t="s">
        <v>130</v>
      </c>
      <c r="CY11" s="4">
        <v>2</v>
      </c>
      <c r="CZ11" s="8">
        <v>101.18</v>
      </c>
      <c r="DA11" s="4"/>
      <c r="DB11" s="8"/>
      <c r="DC11" s="7"/>
      <c r="DD11" s="7"/>
      <c r="DE11" s="2" t="s">
        <v>137</v>
      </c>
      <c r="DF11" s="2" t="s">
        <v>127</v>
      </c>
      <c r="DG11" s="2" t="s">
        <v>130</v>
      </c>
      <c r="DH11" s="2" t="s">
        <v>260</v>
      </c>
      <c r="DI11" s="2" t="s">
        <v>140</v>
      </c>
      <c r="DJ11" s="2" t="s">
        <v>130</v>
      </c>
      <c r="DK11" s="4">
        <v>1</v>
      </c>
      <c r="DL11" s="8">
        <v>52.72</v>
      </c>
      <c r="DM11" s="4"/>
      <c r="DN11" s="8"/>
      <c r="DO11" s="7"/>
      <c r="DP11" s="7"/>
      <c r="DQ11" s="2" t="s">
        <v>137</v>
      </c>
      <c r="DR11" s="2" t="s">
        <v>127</v>
      </c>
      <c r="DS11" s="2" t="s">
        <v>244</v>
      </c>
      <c r="DT11" s="2" t="s">
        <v>261</v>
      </c>
      <c r="DU11" s="2" t="s">
        <v>140</v>
      </c>
      <c r="DV11" s="2" t="s">
        <v>130</v>
      </c>
      <c r="DW11" s="4">
        <v>9</v>
      </c>
      <c r="DX11" s="8">
        <v>577.44</v>
      </c>
      <c r="DY11" s="4"/>
      <c r="DZ11" s="8"/>
      <c r="EA11" s="7"/>
      <c r="EB11" s="7"/>
      <c r="EC11" s="2" t="s">
        <v>137</v>
      </c>
      <c r="ED11" s="2" t="s">
        <v>127</v>
      </c>
      <c r="EE11" s="2" t="s">
        <v>146</v>
      </c>
      <c r="EF11" s="2" t="s">
        <v>262</v>
      </c>
      <c r="EG11" s="2" t="s">
        <v>140</v>
      </c>
      <c r="EH11" s="2" t="s">
        <v>130</v>
      </c>
      <c r="EI11" s="4">
        <v>8</v>
      </c>
      <c r="EJ11" s="8">
        <v>378.72</v>
      </c>
      <c r="EK11" s="4"/>
      <c r="EL11" s="8"/>
      <c r="EM11" s="7"/>
      <c r="EN11" s="7"/>
      <c r="EO11" s="2" t="s">
        <v>137</v>
      </c>
      <c r="EP11" s="2" t="s">
        <v>127</v>
      </c>
      <c r="EQ11" s="2" t="s">
        <v>245</v>
      </c>
      <c r="ER11" s="2" t="s">
        <v>263</v>
      </c>
      <c r="ES11" s="2" t="s">
        <v>140</v>
      </c>
      <c r="ET11" s="2" t="s">
        <v>130</v>
      </c>
      <c r="EU11" s="4"/>
      <c r="EV11" s="8"/>
      <c r="EW11" s="4"/>
      <c r="EX11" s="8"/>
      <c r="EY11" s="7"/>
      <c r="EZ11" s="7"/>
      <c r="FA11" s="2" t="s">
        <v>137</v>
      </c>
      <c r="FB11" s="2" t="s">
        <v>127</v>
      </c>
      <c r="FC11" s="2" t="s">
        <v>208</v>
      </c>
      <c r="FD11" s="2" t="s">
        <v>264</v>
      </c>
      <c r="FE11" s="2" t="s">
        <v>140</v>
      </c>
      <c r="FF11" s="2" t="s">
        <v>130</v>
      </c>
      <c r="FG11" s="4">
        <v>1</v>
      </c>
      <c r="FH11" s="8">
        <v>49.89</v>
      </c>
      <c r="FI11" s="4"/>
      <c r="FJ11" s="8"/>
      <c r="FK11" s="7"/>
      <c r="FL11" s="7"/>
      <c r="FM11" s="2" t="s">
        <v>137</v>
      </c>
      <c r="FN11" s="2" t="s">
        <v>127</v>
      </c>
      <c r="FO11" s="2" t="s">
        <v>265</v>
      </c>
      <c r="FP11" s="2" t="s">
        <v>266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137</v>
      </c>
      <c r="FZ11" s="2" t="s">
        <v>127</v>
      </c>
      <c r="GA11" s="2" t="s">
        <v>267</v>
      </c>
      <c r="GB11" s="2" t="s">
        <v>130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137</v>
      </c>
      <c r="GL11" s="2" t="s">
        <v>163</v>
      </c>
      <c r="GM11" s="2" t="s">
        <v>213</v>
      </c>
      <c r="GN11" s="2" t="s">
        <v>268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215</v>
      </c>
      <c r="GX11" s="2" t="s">
        <v>127</v>
      </c>
      <c r="GY11" s="2" t="s">
        <v>130</v>
      </c>
      <c r="GZ11" s="2" t="s">
        <v>130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157</v>
      </c>
      <c r="HJ11" s="2" t="s">
        <v>127</v>
      </c>
      <c r="HK11" s="2" t="s">
        <v>130</v>
      </c>
      <c r="HL11" s="2" t="s">
        <v>130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154</v>
      </c>
      <c r="HV11" s="2" t="s">
        <v>127</v>
      </c>
      <c r="HW11" s="2" t="s">
        <v>130</v>
      </c>
      <c r="HX11" s="2" t="s">
        <v>130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215</v>
      </c>
      <c r="IH11" s="2" t="s">
        <v>127</v>
      </c>
      <c r="II11" s="2" t="s">
        <v>130</v>
      </c>
      <c r="IJ11" s="2" t="s">
        <v>130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161</v>
      </c>
      <c r="IT11" s="2" t="s">
        <v>127</v>
      </c>
      <c r="IU11" s="2" t="s">
        <v>130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157</v>
      </c>
      <c r="JF11" s="2" t="s">
        <v>127</v>
      </c>
      <c r="JG11" s="2" t="s">
        <v>130</v>
      </c>
      <c r="JH11" s="2" t="s">
        <v>130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157</v>
      </c>
      <c r="JR11" s="2" t="s">
        <v>127</v>
      </c>
      <c r="JS11" s="2" t="s">
        <v>130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161</v>
      </c>
      <c r="KD11" s="2" t="s">
        <v>127</v>
      </c>
      <c r="KE11" s="2" t="s">
        <v>130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161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157</v>
      </c>
      <c r="LB11" s="2" t="s">
        <v>127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137</v>
      </c>
      <c r="LN11" s="2" t="s">
        <v>127</v>
      </c>
      <c r="LO11" s="2" t="s">
        <v>205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157</v>
      </c>
      <c r="LZ11" s="2" t="s">
        <v>127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161</v>
      </c>
      <c r="ML11" s="2" t="s">
        <v>163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157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161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161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157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161</v>
      </c>
      <c r="PR11" s="2" t="s">
        <v>163</v>
      </c>
      <c r="PS11" s="2" t="s">
        <v>130</v>
      </c>
      <c r="PT11" s="2" t="s">
        <v>130</v>
      </c>
      <c r="PU11" s="2" t="s">
        <v>140</v>
      </c>
      <c r="PV11" s="2" t="s">
        <v>130</v>
      </c>
      <c r="PW11" s="4"/>
      <c r="PX11" s="8"/>
      <c r="PY11" s="4"/>
      <c r="PZ11" s="8"/>
      <c r="QA11" s="7"/>
      <c r="QB11" s="7"/>
      <c r="QC11" s="2" t="s">
        <v>157</v>
      </c>
      <c r="QD11" s="2" t="s">
        <v>127</v>
      </c>
      <c r="QE11" s="2" t="s">
        <v>130</v>
      </c>
      <c r="QF11" s="2" t="s">
        <v>130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157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130</v>
      </c>
    </row>
    <row r="12">
      <c r="A12" s="2" t="s">
        <v>269</v>
      </c>
      <c r="B12" s="2" t="s">
        <v>119</v>
      </c>
      <c r="C12" s="2" t="s">
        <v>120</v>
      </c>
      <c r="D12" s="2" t="s">
        <v>249</v>
      </c>
      <c r="E12" s="2" t="s">
        <v>250</v>
      </c>
      <c r="F12" s="2" t="s">
        <v>270</v>
      </c>
      <c r="G12" s="2" t="s">
        <v>270</v>
      </c>
      <c r="H12" s="2" t="s">
        <v>270</v>
      </c>
      <c r="I12" s="2" t="s">
        <v>271</v>
      </c>
      <c r="J12" s="2" t="s">
        <v>125</v>
      </c>
      <c r="K12" s="2" t="s">
        <v>272</v>
      </c>
      <c r="L12" s="3">
        <v>41.94</v>
      </c>
      <c r="M12" s="3">
        <v>44.04</v>
      </c>
      <c r="N12" s="3">
        <v>89.99</v>
      </c>
      <c r="O12" s="2" t="s">
        <v>127</v>
      </c>
      <c r="P12" s="2" t="s">
        <v>253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170</v>
      </c>
      <c r="V12" s="2" t="s">
        <v>131</v>
      </c>
      <c r="W12" s="2" t="s">
        <v>132</v>
      </c>
      <c r="X12" s="2" t="s">
        <v>133</v>
      </c>
      <c r="Y12" s="2" t="s">
        <v>273</v>
      </c>
      <c r="Z12" s="4">
        <v>61</v>
      </c>
      <c r="AA12" s="4">
        <f>=ROUNDDOWN(10.1666666666667,0)</f>
      </c>
      <c r="AB12" s="5">
        <v>6</v>
      </c>
      <c r="AC12" s="2" t="s">
        <v>274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68</v>
      </c>
      <c r="AQ12" s="8">
        <v>2968.18</v>
      </c>
      <c r="AR12" s="4"/>
      <c r="AS12" s="8"/>
      <c r="AT12" s="7"/>
      <c r="AU12" s="7"/>
      <c r="AV12" s="4">
        <v>68</v>
      </c>
      <c r="AW12" s="8">
        <v>2968.18</v>
      </c>
      <c r="AX12" s="4"/>
      <c r="AY12" s="8"/>
      <c r="AZ12" s="7"/>
      <c r="BA12" s="7"/>
      <c r="BB12" s="7">
        <v>1</v>
      </c>
      <c r="BC12" s="4">
        <v>68</v>
      </c>
      <c r="BD12" s="8">
        <v>2968.18</v>
      </c>
      <c r="BE12" s="4"/>
      <c r="BF12" s="8"/>
      <c r="BG12" s="7"/>
      <c r="BH12" s="7"/>
      <c r="BI12" s="7">
        <v>1</v>
      </c>
      <c r="BJ12" s="4">
        <v>68</v>
      </c>
      <c r="BK12" s="8">
        <v>2968.18</v>
      </c>
      <c r="BL12" s="2" t="s">
        <v>275</v>
      </c>
      <c r="BM12" s="7">
        <v>1</v>
      </c>
      <c r="BN12" s="7">
        <v>1</v>
      </c>
      <c r="BO12" s="4">
        <v>36</v>
      </c>
      <c r="BP12" s="8">
        <v>1408.82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276</v>
      </c>
      <c r="BX12" s="2" t="s">
        <v>277</v>
      </c>
      <c r="BY12" s="2" t="s">
        <v>140</v>
      </c>
      <c r="BZ12" s="2" t="s">
        <v>130</v>
      </c>
      <c r="CA12" s="4">
        <v>4</v>
      </c>
      <c r="CB12" s="8">
        <v>193.76</v>
      </c>
      <c r="CC12" s="4"/>
      <c r="CD12" s="8"/>
      <c r="CE12" s="7"/>
      <c r="CF12" s="7"/>
      <c r="CG12" s="2" t="s">
        <v>137</v>
      </c>
      <c r="CH12" s="2" t="s">
        <v>127</v>
      </c>
      <c r="CI12" s="2" t="s">
        <v>278</v>
      </c>
      <c r="CJ12" s="2" t="s">
        <v>279</v>
      </c>
      <c r="CK12" s="2" t="s">
        <v>140</v>
      </c>
      <c r="CL12" s="2" t="s">
        <v>130</v>
      </c>
      <c r="CM12" s="4">
        <v>18</v>
      </c>
      <c r="CN12" s="8">
        <v>907.5</v>
      </c>
      <c r="CO12" s="4"/>
      <c r="CP12" s="8"/>
      <c r="CQ12" s="7"/>
      <c r="CR12" s="7"/>
      <c r="CS12" s="2" t="s">
        <v>137</v>
      </c>
      <c r="CT12" s="2" t="s">
        <v>127</v>
      </c>
      <c r="CU12" s="2" t="s">
        <v>273</v>
      </c>
      <c r="CV12" s="2" t="s">
        <v>280</v>
      </c>
      <c r="CW12" s="2" t="s">
        <v>140</v>
      </c>
      <c r="CX12" s="2" t="s">
        <v>130</v>
      </c>
      <c r="CY12" s="4"/>
      <c r="CZ12" s="8"/>
      <c r="DA12" s="4"/>
      <c r="DB12" s="8"/>
      <c r="DC12" s="7"/>
      <c r="DD12" s="7"/>
      <c r="DE12" s="2" t="s">
        <v>137</v>
      </c>
      <c r="DF12" s="2" t="s">
        <v>127</v>
      </c>
      <c r="DG12" s="2" t="s">
        <v>130</v>
      </c>
      <c r="DH12" s="2" t="s">
        <v>281</v>
      </c>
      <c r="DI12" s="2" t="s">
        <v>140</v>
      </c>
      <c r="DJ12" s="2" t="s">
        <v>130</v>
      </c>
      <c r="DK12" s="4">
        <v>2</v>
      </c>
      <c r="DL12" s="8">
        <v>92.48</v>
      </c>
      <c r="DM12" s="4"/>
      <c r="DN12" s="8"/>
      <c r="DO12" s="7"/>
      <c r="DP12" s="7"/>
      <c r="DQ12" s="2" t="s">
        <v>137</v>
      </c>
      <c r="DR12" s="2" t="s">
        <v>127</v>
      </c>
      <c r="DS12" s="2" t="s">
        <v>244</v>
      </c>
      <c r="DT12" s="2" t="s">
        <v>282</v>
      </c>
      <c r="DU12" s="2" t="s">
        <v>140</v>
      </c>
      <c r="DV12" s="2" t="s">
        <v>130</v>
      </c>
      <c r="DW12" s="4">
        <v>2</v>
      </c>
      <c r="DX12" s="8">
        <v>113.98</v>
      </c>
      <c r="DY12" s="4"/>
      <c r="DZ12" s="8"/>
      <c r="EA12" s="7"/>
      <c r="EB12" s="7"/>
      <c r="EC12" s="2" t="s">
        <v>137</v>
      </c>
      <c r="ED12" s="2" t="s">
        <v>127</v>
      </c>
      <c r="EE12" s="2" t="s">
        <v>146</v>
      </c>
      <c r="EF12" s="2" t="s">
        <v>283</v>
      </c>
      <c r="EG12" s="2" t="s">
        <v>140</v>
      </c>
      <c r="EH12" s="2" t="s">
        <v>130</v>
      </c>
      <c r="EI12" s="4">
        <v>5</v>
      </c>
      <c r="EJ12" s="8">
        <v>207.6</v>
      </c>
      <c r="EK12" s="4"/>
      <c r="EL12" s="8"/>
      <c r="EM12" s="7"/>
      <c r="EN12" s="7"/>
      <c r="EO12" s="2" t="s">
        <v>137</v>
      </c>
      <c r="EP12" s="2" t="s">
        <v>127</v>
      </c>
      <c r="EQ12" s="2" t="s">
        <v>245</v>
      </c>
      <c r="ER12" s="2" t="s">
        <v>187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137</v>
      </c>
      <c r="FB12" s="2" t="s">
        <v>127</v>
      </c>
      <c r="FC12" s="2" t="s">
        <v>208</v>
      </c>
      <c r="FD12" s="2" t="s">
        <v>284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137</v>
      </c>
      <c r="FN12" s="2" t="s">
        <v>127</v>
      </c>
      <c r="FO12" s="2" t="s">
        <v>210</v>
      </c>
      <c r="FP12" s="2" t="s">
        <v>130</v>
      </c>
      <c r="FQ12" s="2" t="s">
        <v>140</v>
      </c>
      <c r="FR12" s="2" t="s">
        <v>130</v>
      </c>
      <c r="FS12" s="4">
        <v>1</v>
      </c>
      <c r="FT12" s="8">
        <v>44.04</v>
      </c>
      <c r="FU12" s="4"/>
      <c r="FV12" s="8"/>
      <c r="FW12" s="7"/>
      <c r="FX12" s="7"/>
      <c r="FY12" s="2" t="s">
        <v>137</v>
      </c>
      <c r="FZ12" s="2" t="s">
        <v>127</v>
      </c>
      <c r="GA12" s="2" t="s">
        <v>192</v>
      </c>
      <c r="GB12" s="2" t="s">
        <v>285</v>
      </c>
      <c r="GC12" s="2" t="s">
        <v>140</v>
      </c>
      <c r="GD12" s="2" t="s">
        <v>130</v>
      </c>
      <c r="GE12" s="4"/>
      <c r="GF12" s="8"/>
      <c r="GG12" s="4"/>
      <c r="GH12" s="8"/>
      <c r="GI12" s="7"/>
      <c r="GJ12" s="7"/>
      <c r="GK12" s="2" t="s">
        <v>137</v>
      </c>
      <c r="GL12" s="2" t="s">
        <v>163</v>
      </c>
      <c r="GM12" s="2" t="s">
        <v>278</v>
      </c>
      <c r="GN12" s="2" t="s">
        <v>279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215</v>
      </c>
      <c r="GX12" s="2" t="s">
        <v>127</v>
      </c>
      <c r="GY12" s="2" t="s">
        <v>130</v>
      </c>
      <c r="GZ12" s="2" t="s">
        <v>130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157</v>
      </c>
      <c r="HJ12" s="2" t="s">
        <v>127</v>
      </c>
      <c r="HK12" s="2" t="s">
        <v>130</v>
      </c>
      <c r="HL12" s="2" t="s">
        <v>130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154</v>
      </c>
      <c r="HV12" s="2" t="s">
        <v>127</v>
      </c>
      <c r="HW12" s="2" t="s">
        <v>130</v>
      </c>
      <c r="HX12" s="2" t="s">
        <v>130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215</v>
      </c>
      <c r="IH12" s="2" t="s">
        <v>127</v>
      </c>
      <c r="II12" s="2" t="s">
        <v>130</v>
      </c>
      <c r="IJ12" s="2" t="s">
        <v>130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161</v>
      </c>
      <c r="IT12" s="2" t="s">
        <v>127</v>
      </c>
      <c r="IU12" s="2" t="s">
        <v>130</v>
      </c>
      <c r="IV12" s="2" t="s">
        <v>130</v>
      </c>
      <c r="IW12" s="2" t="s">
        <v>140</v>
      </c>
      <c r="IX12" s="2" t="s">
        <v>130</v>
      </c>
      <c r="IY12" s="4"/>
      <c r="IZ12" s="8"/>
      <c r="JA12" s="4"/>
      <c r="JB12" s="8"/>
      <c r="JC12" s="7"/>
      <c r="JD12" s="7"/>
      <c r="JE12" s="2" t="s">
        <v>157</v>
      </c>
      <c r="JF12" s="2" t="s">
        <v>127</v>
      </c>
      <c r="JG12" s="2" t="s">
        <v>130</v>
      </c>
      <c r="JH12" s="2" t="s">
        <v>130</v>
      </c>
      <c r="JI12" s="2" t="s">
        <v>140</v>
      </c>
      <c r="JJ12" s="2" t="s">
        <v>130</v>
      </c>
      <c r="JK12" s="4"/>
      <c r="JL12" s="8"/>
      <c r="JM12" s="4"/>
      <c r="JN12" s="8"/>
      <c r="JO12" s="7"/>
      <c r="JP12" s="7"/>
      <c r="JQ12" s="2" t="s">
        <v>157</v>
      </c>
      <c r="JR12" s="2" t="s">
        <v>127</v>
      </c>
      <c r="JS12" s="2" t="s">
        <v>130</v>
      </c>
      <c r="JT12" s="2" t="s">
        <v>130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161</v>
      </c>
      <c r="KD12" s="2" t="s">
        <v>127</v>
      </c>
      <c r="KE12" s="2" t="s">
        <v>130</v>
      </c>
      <c r="KF12" s="2" t="s">
        <v>130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161</v>
      </c>
      <c r="KP12" s="2" t="s">
        <v>127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157</v>
      </c>
      <c r="LB12" s="2" t="s">
        <v>127</v>
      </c>
      <c r="LC12" s="2" t="s">
        <v>130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137</v>
      </c>
      <c r="LN12" s="2" t="s">
        <v>127</v>
      </c>
      <c r="LO12" s="2" t="s">
        <v>278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157</v>
      </c>
      <c r="LZ12" s="2" t="s">
        <v>127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161</v>
      </c>
      <c r="ML12" s="2" t="s">
        <v>163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157</v>
      </c>
      <c r="MX12" s="2" t="s">
        <v>127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161</v>
      </c>
      <c r="NJ12" s="2" t="s">
        <v>127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161</v>
      </c>
      <c r="NV12" s="2" t="s">
        <v>127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157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161</v>
      </c>
      <c r="PR12" s="2" t="s">
        <v>163</v>
      </c>
      <c r="PS12" s="2" t="s">
        <v>130</v>
      </c>
      <c r="PT12" s="2" t="s">
        <v>130</v>
      </c>
      <c r="PU12" s="2" t="s">
        <v>140</v>
      </c>
      <c r="PV12" s="2" t="s">
        <v>130</v>
      </c>
      <c r="PW12" s="4"/>
      <c r="PX12" s="8"/>
      <c r="PY12" s="4"/>
      <c r="PZ12" s="8"/>
      <c r="QA12" s="7"/>
      <c r="QB12" s="7"/>
      <c r="QC12" s="2" t="s">
        <v>157</v>
      </c>
      <c r="QD12" s="2" t="s">
        <v>127</v>
      </c>
      <c r="QE12" s="2" t="s">
        <v>130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157</v>
      </c>
      <c r="QP12" s="2" t="s">
        <v>127</v>
      </c>
      <c r="QQ12" s="2" t="s">
        <v>130</v>
      </c>
      <c r="QR12" s="2" t="s">
        <v>130</v>
      </c>
      <c r="QS12" s="2" t="s">
        <v>140</v>
      </c>
      <c r="QT12" s="2" t="s">
        <v>130</v>
      </c>
    </row>
    <row r="13">
      <c r="A13" s="2" t="s">
        <v>286</v>
      </c>
      <c r="B13" s="2" t="s">
        <v>119</v>
      </c>
      <c r="C13" s="2" t="s">
        <v>120</v>
      </c>
      <c r="D13" s="2" t="s">
        <v>249</v>
      </c>
      <c r="E13" s="2" t="s">
        <v>250</v>
      </c>
      <c r="F13" s="2" t="s">
        <v>287</v>
      </c>
      <c r="G13" s="2" t="s">
        <v>287</v>
      </c>
      <c r="H13" s="2" t="s">
        <v>287</v>
      </c>
      <c r="I13" s="2" t="s">
        <v>288</v>
      </c>
      <c r="J13" s="2" t="s">
        <v>125</v>
      </c>
      <c r="K13" s="2" t="s">
        <v>289</v>
      </c>
      <c r="L13" s="3">
        <v>64.06</v>
      </c>
      <c r="M13" s="3">
        <v>67.26</v>
      </c>
      <c r="N13" s="3">
        <v>139.99</v>
      </c>
      <c r="O13" s="2" t="s">
        <v>127</v>
      </c>
      <c r="P13" s="2" t="s">
        <v>198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130</v>
      </c>
      <c r="V13" s="2" t="s">
        <v>290</v>
      </c>
      <c r="W13" s="2" t="s">
        <v>291</v>
      </c>
      <c r="X13" s="2" t="s">
        <v>172</v>
      </c>
      <c r="Y13" s="2" t="s">
        <v>292</v>
      </c>
      <c r="Z13" s="4">
        <v>48</v>
      </c>
      <c r="AA13" s="4">
        <f>=ROUNDDOWN({0},0)</f>
      </c>
      <c r="AB13" s="5"/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26</v>
      </c>
      <c r="AQ13" s="8">
        <v>2051.04</v>
      </c>
      <c r="AR13" s="4"/>
      <c r="AS13" s="8"/>
      <c r="AT13" s="7"/>
      <c r="AU13" s="7"/>
      <c r="AV13" s="4">
        <v>26</v>
      </c>
      <c r="AW13" s="8">
        <v>2051.04</v>
      </c>
      <c r="AX13" s="4"/>
      <c r="AY13" s="8"/>
      <c r="AZ13" s="7"/>
      <c r="BA13" s="7"/>
      <c r="BB13" s="7">
        <v>1</v>
      </c>
      <c r="BC13" s="4">
        <v>26</v>
      </c>
      <c r="BD13" s="8">
        <v>2051.04</v>
      </c>
      <c r="BE13" s="4"/>
      <c r="BF13" s="8"/>
      <c r="BG13" s="7"/>
      <c r="BH13" s="7"/>
      <c r="BI13" s="7">
        <v>1</v>
      </c>
      <c r="BJ13" s="4">
        <v>26</v>
      </c>
      <c r="BK13" s="8">
        <v>2051.04</v>
      </c>
      <c r="BL13" s="2" t="s">
        <v>293</v>
      </c>
      <c r="BM13" s="7">
        <v>1</v>
      </c>
      <c r="BN13" s="7">
        <v>1</v>
      </c>
      <c r="BO13" s="4">
        <v>2</v>
      </c>
      <c r="BP13" s="8">
        <v>131.5</v>
      </c>
      <c r="BQ13" s="4"/>
      <c r="BR13" s="8"/>
      <c r="BS13" s="7"/>
      <c r="BT13" s="7"/>
      <c r="BU13" s="2" t="s">
        <v>137</v>
      </c>
      <c r="BV13" s="2" t="s">
        <v>127</v>
      </c>
      <c r="BW13" s="2" t="s">
        <v>294</v>
      </c>
      <c r="BX13" s="2" t="s">
        <v>295</v>
      </c>
      <c r="BY13" s="2" t="s">
        <v>140</v>
      </c>
      <c r="BZ13" s="2" t="s">
        <v>130</v>
      </c>
      <c r="CA13" s="4">
        <v>3</v>
      </c>
      <c r="CB13" s="8">
        <v>234.72</v>
      </c>
      <c r="CC13" s="4"/>
      <c r="CD13" s="8"/>
      <c r="CE13" s="7"/>
      <c r="CF13" s="7"/>
      <c r="CG13" s="2" t="s">
        <v>137</v>
      </c>
      <c r="CH13" s="2" t="s">
        <v>127</v>
      </c>
      <c r="CI13" s="2" t="s">
        <v>296</v>
      </c>
      <c r="CJ13" s="2" t="s">
        <v>297</v>
      </c>
      <c r="CK13" s="2" t="s">
        <v>140</v>
      </c>
      <c r="CL13" s="2" t="s">
        <v>130</v>
      </c>
      <c r="CM13" s="4">
        <v>5</v>
      </c>
      <c r="CN13" s="8">
        <v>336.3</v>
      </c>
      <c r="CO13" s="4"/>
      <c r="CP13" s="8"/>
      <c r="CQ13" s="7"/>
      <c r="CR13" s="7"/>
      <c r="CS13" s="2" t="s">
        <v>137</v>
      </c>
      <c r="CT13" s="2" t="s">
        <v>127</v>
      </c>
      <c r="CU13" s="2" t="s">
        <v>298</v>
      </c>
      <c r="CV13" s="2" t="s">
        <v>299</v>
      </c>
      <c r="CW13" s="2" t="s">
        <v>140</v>
      </c>
      <c r="CX13" s="2" t="s">
        <v>130</v>
      </c>
      <c r="CY13" s="4">
        <v>8</v>
      </c>
      <c r="CZ13" s="8">
        <v>689.28</v>
      </c>
      <c r="DA13" s="4"/>
      <c r="DB13" s="8"/>
      <c r="DC13" s="7"/>
      <c r="DD13" s="7"/>
      <c r="DE13" s="2" t="s">
        <v>137</v>
      </c>
      <c r="DF13" s="2" t="s">
        <v>127</v>
      </c>
      <c r="DG13" s="2" t="s">
        <v>130</v>
      </c>
      <c r="DH13" s="2" t="s">
        <v>300</v>
      </c>
      <c r="DI13" s="2" t="s">
        <v>140</v>
      </c>
      <c r="DJ13" s="2" t="s">
        <v>130</v>
      </c>
      <c r="DK13" s="4">
        <v>4</v>
      </c>
      <c r="DL13" s="8">
        <v>297.36</v>
      </c>
      <c r="DM13" s="4"/>
      <c r="DN13" s="8"/>
      <c r="DO13" s="7"/>
      <c r="DP13" s="7"/>
      <c r="DQ13" s="2" t="s">
        <v>137</v>
      </c>
      <c r="DR13" s="2" t="s">
        <v>127</v>
      </c>
      <c r="DS13" s="2" t="s">
        <v>244</v>
      </c>
      <c r="DT13" s="2" t="s">
        <v>301</v>
      </c>
      <c r="DU13" s="2" t="s">
        <v>140</v>
      </c>
      <c r="DV13" s="2" t="s">
        <v>130</v>
      </c>
      <c r="DW13" s="4">
        <v>4</v>
      </c>
      <c r="DX13" s="8">
        <v>361.88</v>
      </c>
      <c r="DY13" s="4"/>
      <c r="DZ13" s="8"/>
      <c r="EA13" s="7"/>
      <c r="EB13" s="7"/>
      <c r="EC13" s="2" t="s">
        <v>137</v>
      </c>
      <c r="ED13" s="2" t="s">
        <v>127</v>
      </c>
      <c r="EE13" s="2" t="s">
        <v>146</v>
      </c>
      <c r="EF13" s="2" t="s">
        <v>302</v>
      </c>
      <c r="EG13" s="2" t="s">
        <v>140</v>
      </c>
      <c r="EH13" s="2" t="s">
        <v>130</v>
      </c>
      <c r="EI13" s="4"/>
      <c r="EJ13" s="8"/>
      <c r="EK13" s="4"/>
      <c r="EL13" s="8"/>
      <c r="EM13" s="7"/>
      <c r="EN13" s="7"/>
      <c r="EO13" s="2" t="s">
        <v>137</v>
      </c>
      <c r="EP13" s="2" t="s">
        <v>127</v>
      </c>
      <c r="EQ13" s="2" t="s">
        <v>245</v>
      </c>
      <c r="ER13" s="2" t="s">
        <v>303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137</v>
      </c>
      <c r="FB13" s="2" t="s">
        <v>127</v>
      </c>
      <c r="FC13" s="2" t="s">
        <v>304</v>
      </c>
      <c r="FD13" s="2" t="s">
        <v>305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137</v>
      </c>
      <c r="FN13" s="2" t="s">
        <v>127</v>
      </c>
      <c r="FO13" s="2" t="s">
        <v>141</v>
      </c>
      <c r="FP13" s="2" t="s">
        <v>306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137</v>
      </c>
      <c r="FZ13" s="2" t="s">
        <v>127</v>
      </c>
      <c r="GA13" s="2" t="s">
        <v>152</v>
      </c>
      <c r="GB13" s="2" t="s">
        <v>130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163</v>
      </c>
      <c r="GM13" s="2" t="s">
        <v>307</v>
      </c>
      <c r="GN13" s="2" t="s">
        <v>308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137</v>
      </c>
      <c r="GX13" s="2" t="s">
        <v>127</v>
      </c>
      <c r="GY13" s="2" t="s">
        <v>309</v>
      </c>
      <c r="GZ13" s="2" t="s">
        <v>310</v>
      </c>
      <c r="HA13" s="2" t="s">
        <v>140</v>
      </c>
      <c r="HB13" s="2" t="s">
        <v>130</v>
      </c>
      <c r="HC13" s="4"/>
      <c r="HD13" s="8"/>
      <c r="HE13" s="4"/>
      <c r="HF13" s="8"/>
      <c r="HG13" s="7"/>
      <c r="HH13" s="7"/>
      <c r="HI13" s="2" t="s">
        <v>157</v>
      </c>
      <c r="HJ13" s="2" t="s">
        <v>127</v>
      </c>
      <c r="HK13" s="2" t="s">
        <v>130</v>
      </c>
      <c r="HL13" s="2" t="s">
        <v>130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154</v>
      </c>
      <c r="HV13" s="2" t="s">
        <v>127</v>
      </c>
      <c r="HW13" s="2" t="s">
        <v>130</v>
      </c>
      <c r="HX13" s="2" t="s">
        <v>130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137</v>
      </c>
      <c r="IH13" s="2" t="s">
        <v>159</v>
      </c>
      <c r="II13" s="2" t="s">
        <v>304</v>
      </c>
      <c r="IJ13" s="2" t="s">
        <v>311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157</v>
      </c>
      <c r="IT13" s="2" t="s">
        <v>127</v>
      </c>
      <c r="IU13" s="2" t="s">
        <v>130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130</v>
      </c>
      <c r="JF13" s="2" t="s">
        <v>130</v>
      </c>
      <c r="JG13" s="2" t="s">
        <v>130</v>
      </c>
      <c r="JH13" s="2" t="s">
        <v>130</v>
      </c>
      <c r="JI13" s="2" t="s">
        <v>130</v>
      </c>
      <c r="JJ13" s="2" t="s">
        <v>130</v>
      </c>
      <c r="JK13" s="4"/>
      <c r="JL13" s="8"/>
      <c r="JM13" s="4"/>
      <c r="JN13" s="8"/>
      <c r="JO13" s="7"/>
      <c r="JP13" s="7"/>
      <c r="JQ13" s="2" t="s">
        <v>157</v>
      </c>
      <c r="JR13" s="2" t="s">
        <v>127</v>
      </c>
      <c r="JS13" s="2" t="s">
        <v>130</v>
      </c>
      <c r="JT13" s="2" t="s">
        <v>130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157</v>
      </c>
      <c r="KD13" s="2" t="s">
        <v>127</v>
      </c>
      <c r="KE13" s="2" t="s">
        <v>130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161</v>
      </c>
      <c r="KP13" s="2" t="s">
        <v>127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157</v>
      </c>
      <c r="LB13" s="2" t="s">
        <v>127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137</v>
      </c>
      <c r="LN13" s="2" t="s">
        <v>127</v>
      </c>
      <c r="LO13" s="2" t="s">
        <v>312</v>
      </c>
      <c r="LP13" s="2" t="s">
        <v>313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157</v>
      </c>
      <c r="LZ13" s="2" t="s">
        <v>127</v>
      </c>
      <c r="MA13" s="2" t="s">
        <v>130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157</v>
      </c>
      <c r="ML13" s="2" t="s">
        <v>163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157</v>
      </c>
      <c r="MX13" s="2" t="s">
        <v>127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157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161</v>
      </c>
      <c r="NV13" s="2" t="s">
        <v>127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157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137</v>
      </c>
      <c r="PR13" s="2" t="s">
        <v>163</v>
      </c>
      <c r="PS13" s="2" t="s">
        <v>314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157</v>
      </c>
      <c r="QD13" s="2" t="s">
        <v>127</v>
      </c>
      <c r="QE13" s="2" t="s">
        <v>130</v>
      </c>
      <c r="QF13" s="2" t="s">
        <v>130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137</v>
      </c>
      <c r="QP13" s="2" t="s">
        <v>163</v>
      </c>
      <c r="QQ13" s="2" t="s">
        <v>315</v>
      </c>
      <c r="QR13" s="2" t="s">
        <v>316</v>
      </c>
      <c r="QS13" s="2" t="s">
        <v>140</v>
      </c>
      <c r="QT13" s="2" t="s">
        <v>130</v>
      </c>
    </row>
    <row r="14">
      <c r="A14" s="2" t="s">
        <v>317</v>
      </c>
      <c r="B14" s="2" t="s">
        <v>119</v>
      </c>
      <c r="C14" s="2" t="s">
        <v>120</v>
      </c>
      <c r="D14" s="2" t="s">
        <v>249</v>
      </c>
      <c r="E14" s="2" t="s">
        <v>250</v>
      </c>
      <c r="F14" s="2" t="s">
        <v>318</v>
      </c>
      <c r="G14" s="2" t="s">
        <v>318</v>
      </c>
      <c r="H14" s="2" t="s">
        <v>318</v>
      </c>
      <c r="I14" s="2" t="s">
        <v>319</v>
      </c>
      <c r="J14" s="2" t="s">
        <v>125</v>
      </c>
      <c r="K14" s="2" t="s">
        <v>289</v>
      </c>
      <c r="L14" s="3">
        <v>51.92</v>
      </c>
      <c r="M14" s="3">
        <v>54.52</v>
      </c>
      <c r="N14" s="3">
        <v>114.99</v>
      </c>
      <c r="O14" s="2" t="s">
        <v>127</v>
      </c>
      <c r="P14" s="2" t="s">
        <v>198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170</v>
      </c>
      <c r="V14" s="2" t="s">
        <v>131</v>
      </c>
      <c r="W14" s="2" t="s">
        <v>171</v>
      </c>
      <c r="X14" s="2" t="s">
        <v>172</v>
      </c>
      <c r="Y14" s="2" t="s">
        <v>320</v>
      </c>
      <c r="Z14" s="4">
        <v>36</v>
      </c>
      <c r="AA14" s="4">
        <f>=ROUNDDOWN(9,0)</f>
      </c>
      <c r="AB14" s="5">
        <v>4</v>
      </c>
      <c r="AC14" s="2" t="s">
        <v>174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34</v>
      </c>
      <c r="AQ14" s="8">
        <v>1912.29</v>
      </c>
      <c r="AR14" s="4"/>
      <c r="AS14" s="8"/>
      <c r="AT14" s="7"/>
      <c r="AU14" s="7"/>
      <c r="AV14" s="4">
        <v>34</v>
      </c>
      <c r="AW14" s="8">
        <v>1912.29</v>
      </c>
      <c r="AX14" s="4"/>
      <c r="AY14" s="8"/>
      <c r="AZ14" s="7"/>
      <c r="BA14" s="7"/>
      <c r="BB14" s="7">
        <v>1</v>
      </c>
      <c r="BC14" s="4">
        <v>34</v>
      </c>
      <c r="BD14" s="8">
        <v>1912.29</v>
      </c>
      <c r="BE14" s="4"/>
      <c r="BF14" s="8"/>
      <c r="BG14" s="7"/>
      <c r="BH14" s="7"/>
      <c r="BI14" s="7">
        <v>1</v>
      </c>
      <c r="BJ14" s="4">
        <v>34</v>
      </c>
      <c r="BK14" s="8">
        <v>1912.29</v>
      </c>
      <c r="BL14" s="2" t="s">
        <v>321</v>
      </c>
      <c r="BM14" s="7">
        <v>1</v>
      </c>
      <c r="BN14" s="7">
        <v>1</v>
      </c>
      <c r="BO14" s="4">
        <v>5</v>
      </c>
      <c r="BP14" s="8">
        <v>255.69</v>
      </c>
      <c r="BQ14" s="4"/>
      <c r="BR14" s="8"/>
      <c r="BS14" s="7"/>
      <c r="BT14" s="7"/>
      <c r="BU14" s="2" t="s">
        <v>137</v>
      </c>
      <c r="BV14" s="2" t="s">
        <v>127</v>
      </c>
      <c r="BW14" s="2" t="s">
        <v>322</v>
      </c>
      <c r="BX14" s="2" t="s">
        <v>323</v>
      </c>
      <c r="BY14" s="2" t="s">
        <v>140</v>
      </c>
      <c r="BZ14" s="2" t="s">
        <v>130</v>
      </c>
      <c r="CA14" s="4">
        <v>3</v>
      </c>
      <c r="CB14" s="8">
        <v>189.36</v>
      </c>
      <c r="CC14" s="4"/>
      <c r="CD14" s="8"/>
      <c r="CE14" s="7"/>
      <c r="CF14" s="7"/>
      <c r="CG14" s="2" t="s">
        <v>137</v>
      </c>
      <c r="CH14" s="2" t="s">
        <v>127</v>
      </c>
      <c r="CI14" s="2" t="s">
        <v>324</v>
      </c>
      <c r="CJ14" s="2" t="s">
        <v>325</v>
      </c>
      <c r="CK14" s="2" t="s">
        <v>140</v>
      </c>
      <c r="CL14" s="2" t="s">
        <v>130</v>
      </c>
      <c r="CM14" s="4">
        <v>3</v>
      </c>
      <c r="CN14" s="8">
        <v>181.79</v>
      </c>
      <c r="CO14" s="4"/>
      <c r="CP14" s="8"/>
      <c r="CQ14" s="7"/>
      <c r="CR14" s="7"/>
      <c r="CS14" s="2" t="s">
        <v>137</v>
      </c>
      <c r="CT14" s="2" t="s">
        <v>127</v>
      </c>
      <c r="CU14" s="2" t="s">
        <v>320</v>
      </c>
      <c r="CV14" s="2" t="s">
        <v>326</v>
      </c>
      <c r="CW14" s="2" t="s">
        <v>140</v>
      </c>
      <c r="CX14" s="2" t="s">
        <v>130</v>
      </c>
      <c r="CY14" s="4"/>
      <c r="CZ14" s="8"/>
      <c r="DA14" s="4"/>
      <c r="DB14" s="8"/>
      <c r="DC14" s="7"/>
      <c r="DD14" s="7"/>
      <c r="DE14" s="2" t="s">
        <v>206</v>
      </c>
      <c r="DF14" s="2" t="s">
        <v>127</v>
      </c>
      <c r="DG14" s="2" t="s">
        <v>130</v>
      </c>
      <c r="DH14" s="2" t="s">
        <v>130</v>
      </c>
      <c r="DI14" s="2" t="s">
        <v>140</v>
      </c>
      <c r="DJ14" s="2" t="s">
        <v>130</v>
      </c>
      <c r="DK14" s="4"/>
      <c r="DL14" s="8"/>
      <c r="DM14" s="4"/>
      <c r="DN14" s="8"/>
      <c r="DO14" s="7"/>
      <c r="DP14" s="7"/>
      <c r="DQ14" s="2" t="s">
        <v>137</v>
      </c>
      <c r="DR14" s="2" t="s">
        <v>127</v>
      </c>
      <c r="DS14" s="2" t="s">
        <v>244</v>
      </c>
      <c r="DT14" s="2" t="s">
        <v>327</v>
      </c>
      <c r="DU14" s="2" t="s">
        <v>140</v>
      </c>
      <c r="DV14" s="2" t="s">
        <v>130</v>
      </c>
      <c r="DW14" s="4">
        <v>1</v>
      </c>
      <c r="DX14" s="8">
        <v>70.13</v>
      </c>
      <c r="DY14" s="4"/>
      <c r="DZ14" s="8"/>
      <c r="EA14" s="7"/>
      <c r="EB14" s="7"/>
      <c r="EC14" s="2" t="s">
        <v>137</v>
      </c>
      <c r="ED14" s="2" t="s">
        <v>127</v>
      </c>
      <c r="EE14" s="2" t="s">
        <v>146</v>
      </c>
      <c r="EF14" s="2" t="s">
        <v>328</v>
      </c>
      <c r="EG14" s="2" t="s">
        <v>140</v>
      </c>
      <c r="EH14" s="2" t="s">
        <v>130</v>
      </c>
      <c r="EI14" s="4">
        <v>14</v>
      </c>
      <c r="EJ14" s="8">
        <v>757.4</v>
      </c>
      <c r="EK14" s="4"/>
      <c r="EL14" s="8"/>
      <c r="EM14" s="7"/>
      <c r="EN14" s="7"/>
      <c r="EO14" s="2" t="s">
        <v>137</v>
      </c>
      <c r="EP14" s="2" t="s">
        <v>127</v>
      </c>
      <c r="EQ14" s="2" t="s">
        <v>245</v>
      </c>
      <c r="ER14" s="2" t="s">
        <v>329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137</v>
      </c>
      <c r="FB14" s="2" t="s">
        <v>127</v>
      </c>
      <c r="FC14" s="2" t="s">
        <v>208</v>
      </c>
      <c r="FD14" s="2" t="s">
        <v>130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137</v>
      </c>
      <c r="FN14" s="2" t="s">
        <v>127</v>
      </c>
      <c r="FO14" s="2" t="s">
        <v>210</v>
      </c>
      <c r="FP14" s="2" t="s">
        <v>130</v>
      </c>
      <c r="FQ14" s="2" t="s">
        <v>140</v>
      </c>
      <c r="FR14" s="2" t="s">
        <v>130</v>
      </c>
      <c r="FS14" s="4"/>
      <c r="FT14" s="8"/>
      <c r="FU14" s="4"/>
      <c r="FV14" s="8"/>
      <c r="FW14" s="7"/>
      <c r="FX14" s="7"/>
      <c r="FY14" s="2" t="s">
        <v>137</v>
      </c>
      <c r="FZ14" s="2" t="s">
        <v>127</v>
      </c>
      <c r="GA14" s="2" t="s">
        <v>192</v>
      </c>
      <c r="GB14" s="2" t="s">
        <v>130</v>
      </c>
      <c r="GC14" s="2" t="s">
        <v>140</v>
      </c>
      <c r="GD14" s="2" t="s">
        <v>130</v>
      </c>
      <c r="GE14" s="4">
        <v>8</v>
      </c>
      <c r="GF14" s="8">
        <v>457.92</v>
      </c>
      <c r="GG14" s="4"/>
      <c r="GH14" s="8"/>
      <c r="GI14" s="7"/>
      <c r="GJ14" s="7"/>
      <c r="GK14" s="2" t="s">
        <v>137</v>
      </c>
      <c r="GL14" s="2" t="s">
        <v>127</v>
      </c>
      <c r="GM14" s="2" t="s">
        <v>324</v>
      </c>
      <c r="GN14" s="2" t="s">
        <v>330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215</v>
      </c>
      <c r="GX14" s="2" t="s">
        <v>127</v>
      </c>
      <c r="GY14" s="2" t="s">
        <v>130</v>
      </c>
      <c r="GZ14" s="2" t="s">
        <v>130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157</v>
      </c>
      <c r="HJ14" s="2" t="s">
        <v>127</v>
      </c>
      <c r="HK14" s="2" t="s">
        <v>130</v>
      </c>
      <c r="HL14" s="2" t="s">
        <v>130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161</v>
      </c>
      <c r="HV14" s="2" t="s">
        <v>127</v>
      </c>
      <c r="HW14" s="2" t="s">
        <v>130</v>
      </c>
      <c r="HX14" s="2" t="s">
        <v>130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215</v>
      </c>
      <c r="IH14" s="2" t="s">
        <v>127</v>
      </c>
      <c r="II14" s="2" t="s">
        <v>130</v>
      </c>
      <c r="IJ14" s="2" t="s">
        <v>130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161</v>
      </c>
      <c r="IT14" s="2" t="s">
        <v>127</v>
      </c>
      <c r="IU14" s="2" t="s">
        <v>130</v>
      </c>
      <c r="IV14" s="2" t="s">
        <v>130</v>
      </c>
      <c r="IW14" s="2" t="s">
        <v>140</v>
      </c>
      <c r="IX14" s="2" t="s">
        <v>130</v>
      </c>
      <c r="IY14" s="4"/>
      <c r="IZ14" s="8"/>
      <c r="JA14" s="4"/>
      <c r="JB14" s="8"/>
      <c r="JC14" s="7"/>
      <c r="JD14" s="7"/>
      <c r="JE14" s="2" t="s">
        <v>157</v>
      </c>
      <c r="JF14" s="2" t="s">
        <v>127</v>
      </c>
      <c r="JG14" s="2" t="s">
        <v>130</v>
      </c>
      <c r="JH14" s="2" t="s">
        <v>130</v>
      </c>
      <c r="JI14" s="2" t="s">
        <v>140</v>
      </c>
      <c r="JJ14" s="2" t="s">
        <v>130</v>
      </c>
      <c r="JK14" s="4"/>
      <c r="JL14" s="8"/>
      <c r="JM14" s="4"/>
      <c r="JN14" s="8"/>
      <c r="JO14" s="7"/>
      <c r="JP14" s="7"/>
      <c r="JQ14" s="2" t="s">
        <v>157</v>
      </c>
      <c r="JR14" s="2" t="s">
        <v>127</v>
      </c>
      <c r="JS14" s="2" t="s">
        <v>130</v>
      </c>
      <c r="JT14" s="2" t="s">
        <v>130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161</v>
      </c>
      <c r="KD14" s="2" t="s">
        <v>127</v>
      </c>
      <c r="KE14" s="2" t="s">
        <v>130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161</v>
      </c>
      <c r="KP14" s="2" t="s">
        <v>127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157</v>
      </c>
      <c r="LB14" s="2" t="s">
        <v>127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137</v>
      </c>
      <c r="LN14" s="2" t="s">
        <v>127</v>
      </c>
      <c r="LO14" s="2" t="s">
        <v>324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157</v>
      </c>
      <c r="LZ14" s="2" t="s">
        <v>127</v>
      </c>
      <c r="MA14" s="2" t="s">
        <v>130</v>
      </c>
      <c r="MB14" s="2" t="s">
        <v>130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161</v>
      </c>
      <c r="ML14" s="2" t="s">
        <v>163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157</v>
      </c>
      <c r="MX14" s="2" t="s">
        <v>127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161</v>
      </c>
      <c r="NJ14" s="2" t="s">
        <v>127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161</v>
      </c>
      <c r="NV14" s="2" t="s">
        <v>127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157</v>
      </c>
      <c r="OT14" s="2" t="s">
        <v>127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161</v>
      </c>
      <c r="PR14" s="2" t="s">
        <v>163</v>
      </c>
      <c r="PS14" s="2" t="s">
        <v>130</v>
      </c>
      <c r="PT14" s="2" t="s">
        <v>130</v>
      </c>
      <c r="PU14" s="2" t="s">
        <v>140</v>
      </c>
      <c r="PV14" s="2" t="s">
        <v>130</v>
      </c>
      <c r="PW14" s="4"/>
      <c r="PX14" s="8"/>
      <c r="PY14" s="4"/>
      <c r="PZ14" s="8"/>
      <c r="QA14" s="7"/>
      <c r="QB14" s="7"/>
      <c r="QC14" s="2" t="s">
        <v>157</v>
      </c>
      <c r="QD14" s="2" t="s">
        <v>127</v>
      </c>
      <c r="QE14" s="2" t="s">
        <v>130</v>
      </c>
      <c r="QF14" s="2" t="s">
        <v>130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157</v>
      </c>
      <c r="QP14" s="2" t="s">
        <v>127</v>
      </c>
      <c r="QQ14" s="2" t="s">
        <v>130</v>
      </c>
      <c r="QR14" s="2" t="s">
        <v>130</v>
      </c>
      <c r="QS14" s="2" t="s">
        <v>140</v>
      </c>
      <c r="QT14" s="2" t="s">
        <v>130</v>
      </c>
    </row>
    <row r="15">
      <c r="A15" s="2" t="s">
        <v>331</v>
      </c>
      <c r="B15" s="2" t="s">
        <v>119</v>
      </c>
      <c r="C15" s="2" t="s">
        <v>120</v>
      </c>
      <c r="D15" s="2" t="s">
        <v>249</v>
      </c>
      <c r="E15" s="2" t="s">
        <v>250</v>
      </c>
      <c r="F15" s="2" t="s">
        <v>332</v>
      </c>
      <c r="G15" s="2" t="s">
        <v>332</v>
      </c>
      <c r="H15" s="2" t="s">
        <v>332</v>
      </c>
      <c r="I15" s="2" t="s">
        <v>333</v>
      </c>
      <c r="J15" s="2" t="s">
        <v>125</v>
      </c>
      <c r="K15" s="2" t="s">
        <v>197</v>
      </c>
      <c r="L15" s="3">
        <v>45</v>
      </c>
      <c r="M15" s="3">
        <v>47.25</v>
      </c>
      <c r="N15" s="3">
        <v>104.99</v>
      </c>
      <c r="O15" s="2" t="s">
        <v>127</v>
      </c>
      <c r="P15" s="2" t="s">
        <v>198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170</v>
      </c>
      <c r="V15" s="2" t="s">
        <v>131</v>
      </c>
      <c r="W15" s="2" t="s">
        <v>171</v>
      </c>
      <c r="X15" s="2" t="s">
        <v>221</v>
      </c>
      <c r="Y15" s="2" t="s">
        <v>334</v>
      </c>
      <c r="Z15" s="4">
        <v>100</v>
      </c>
      <c r="AA15" s="4">
        <f>=ROUNDDOWN(33.3333333333333,0)</f>
      </c>
      <c r="AB15" s="5">
        <v>3</v>
      </c>
      <c r="AC15" s="2" t="s">
        <v>130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14</v>
      </c>
      <c r="AQ15" s="8">
        <v>762.97</v>
      </c>
      <c r="AR15" s="4"/>
      <c r="AS15" s="8"/>
      <c r="AT15" s="7"/>
      <c r="AU15" s="7"/>
      <c r="AV15" s="4">
        <v>14</v>
      </c>
      <c r="AW15" s="8">
        <v>762.97</v>
      </c>
      <c r="AX15" s="4"/>
      <c r="AY15" s="8"/>
      <c r="AZ15" s="7"/>
      <c r="BA15" s="7"/>
      <c r="BB15" s="7">
        <v>1</v>
      </c>
      <c r="BC15" s="4">
        <v>14</v>
      </c>
      <c r="BD15" s="8">
        <v>762.97</v>
      </c>
      <c r="BE15" s="4"/>
      <c r="BF15" s="8"/>
      <c r="BG15" s="7"/>
      <c r="BH15" s="7"/>
      <c r="BI15" s="7">
        <v>1</v>
      </c>
      <c r="BJ15" s="4">
        <v>14</v>
      </c>
      <c r="BK15" s="8">
        <v>762.97</v>
      </c>
      <c r="BL15" s="2" t="s">
        <v>335</v>
      </c>
      <c r="BM15" s="7">
        <v>1</v>
      </c>
      <c r="BN15" s="7">
        <v>1</v>
      </c>
      <c r="BO15" s="4">
        <v>1</v>
      </c>
      <c r="BP15" s="8">
        <v>48.3</v>
      </c>
      <c r="BQ15" s="4"/>
      <c r="BR15" s="8"/>
      <c r="BS15" s="7"/>
      <c r="BT15" s="7"/>
      <c r="BU15" s="2" t="s">
        <v>137</v>
      </c>
      <c r="BV15" s="2" t="s">
        <v>127</v>
      </c>
      <c r="BW15" s="2" t="s">
        <v>336</v>
      </c>
      <c r="BX15" s="2" t="s">
        <v>337</v>
      </c>
      <c r="BY15" s="2" t="s">
        <v>140</v>
      </c>
      <c r="BZ15" s="2" t="s">
        <v>130</v>
      </c>
      <c r="CA15" s="4">
        <v>3</v>
      </c>
      <c r="CB15" s="8">
        <v>173.25</v>
      </c>
      <c r="CC15" s="4"/>
      <c r="CD15" s="8"/>
      <c r="CE15" s="7"/>
      <c r="CF15" s="7"/>
      <c r="CG15" s="2" t="s">
        <v>137</v>
      </c>
      <c r="CH15" s="2" t="s">
        <v>127</v>
      </c>
      <c r="CI15" s="2" t="s">
        <v>338</v>
      </c>
      <c r="CJ15" s="2" t="s">
        <v>339</v>
      </c>
      <c r="CK15" s="2" t="s">
        <v>140</v>
      </c>
      <c r="CL15" s="2" t="s">
        <v>130</v>
      </c>
      <c r="CM15" s="4"/>
      <c r="CN15" s="8"/>
      <c r="CO15" s="4"/>
      <c r="CP15" s="8"/>
      <c r="CQ15" s="7"/>
      <c r="CR15" s="7"/>
      <c r="CS15" s="2" t="s">
        <v>137</v>
      </c>
      <c r="CT15" s="2" t="s">
        <v>127</v>
      </c>
      <c r="CU15" s="2" t="s">
        <v>334</v>
      </c>
      <c r="CV15" s="2" t="s">
        <v>340</v>
      </c>
      <c r="CW15" s="2" t="s">
        <v>140</v>
      </c>
      <c r="CX15" s="2" t="s">
        <v>130</v>
      </c>
      <c r="CY15" s="4">
        <v>4</v>
      </c>
      <c r="CZ15" s="8">
        <v>207</v>
      </c>
      <c r="DA15" s="4"/>
      <c r="DB15" s="8"/>
      <c r="DC15" s="7"/>
      <c r="DD15" s="7"/>
      <c r="DE15" s="2" t="s">
        <v>137</v>
      </c>
      <c r="DF15" s="2" t="s">
        <v>127</v>
      </c>
      <c r="DG15" s="2" t="s">
        <v>130</v>
      </c>
      <c r="DH15" s="2" t="s">
        <v>341</v>
      </c>
      <c r="DI15" s="2" t="s">
        <v>140</v>
      </c>
      <c r="DJ15" s="2" t="s">
        <v>130</v>
      </c>
      <c r="DK15" s="4">
        <v>2</v>
      </c>
      <c r="DL15" s="8">
        <v>99.22</v>
      </c>
      <c r="DM15" s="4"/>
      <c r="DN15" s="8"/>
      <c r="DO15" s="7"/>
      <c r="DP15" s="7"/>
      <c r="DQ15" s="2" t="s">
        <v>137</v>
      </c>
      <c r="DR15" s="2" t="s">
        <v>127</v>
      </c>
      <c r="DS15" s="2" t="s">
        <v>231</v>
      </c>
      <c r="DT15" s="2" t="s">
        <v>342</v>
      </c>
      <c r="DU15" s="2" t="s">
        <v>140</v>
      </c>
      <c r="DV15" s="2" t="s">
        <v>130</v>
      </c>
      <c r="DW15" s="4"/>
      <c r="DX15" s="8"/>
      <c r="DY15" s="4"/>
      <c r="DZ15" s="8"/>
      <c r="EA15" s="7"/>
      <c r="EB15" s="7"/>
      <c r="EC15" s="2" t="s">
        <v>185</v>
      </c>
      <c r="ED15" s="2" t="s">
        <v>127</v>
      </c>
      <c r="EE15" s="2" t="s">
        <v>130</v>
      </c>
      <c r="EF15" s="2" t="s">
        <v>130</v>
      </c>
      <c r="EG15" s="2" t="s">
        <v>140</v>
      </c>
      <c r="EH15" s="2" t="s">
        <v>130</v>
      </c>
      <c r="EI15" s="4">
        <v>4</v>
      </c>
      <c r="EJ15" s="8">
        <v>235.2</v>
      </c>
      <c r="EK15" s="4"/>
      <c r="EL15" s="8"/>
      <c r="EM15" s="7"/>
      <c r="EN15" s="7"/>
      <c r="EO15" s="2" t="s">
        <v>137</v>
      </c>
      <c r="EP15" s="2" t="s">
        <v>127</v>
      </c>
      <c r="EQ15" s="2" t="s">
        <v>186</v>
      </c>
      <c r="ER15" s="2" t="s">
        <v>264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137</v>
      </c>
      <c r="FB15" s="2" t="s">
        <v>127</v>
      </c>
      <c r="FC15" s="2" t="s">
        <v>188</v>
      </c>
      <c r="FD15" s="2" t="s">
        <v>343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137</v>
      </c>
      <c r="FN15" s="2" t="s">
        <v>127</v>
      </c>
      <c r="FO15" s="2" t="s">
        <v>190</v>
      </c>
      <c r="FP15" s="2" t="s">
        <v>130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137</v>
      </c>
      <c r="FZ15" s="2" t="s">
        <v>127</v>
      </c>
      <c r="GA15" s="2" t="s">
        <v>192</v>
      </c>
      <c r="GB15" s="2" t="s">
        <v>130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185</v>
      </c>
      <c r="GL15" s="2" t="s">
        <v>127</v>
      </c>
      <c r="GM15" s="2" t="s">
        <v>130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215</v>
      </c>
      <c r="GX15" s="2" t="s">
        <v>127</v>
      </c>
      <c r="GY15" s="2" t="s">
        <v>130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157</v>
      </c>
      <c r="HJ15" s="2" t="s">
        <v>127</v>
      </c>
      <c r="HK15" s="2" t="s">
        <v>130</v>
      </c>
      <c r="HL15" s="2" t="s">
        <v>130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161</v>
      </c>
      <c r="HV15" s="2" t="s">
        <v>127</v>
      </c>
      <c r="HW15" s="2" t="s">
        <v>130</v>
      </c>
      <c r="HX15" s="2" t="s">
        <v>130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161</v>
      </c>
      <c r="IH15" s="2" t="s">
        <v>127</v>
      </c>
      <c r="II15" s="2" t="s">
        <v>130</v>
      </c>
      <c r="IJ15" s="2" t="s">
        <v>130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161</v>
      </c>
      <c r="IT15" s="2" t="s">
        <v>127</v>
      </c>
      <c r="IU15" s="2" t="s">
        <v>130</v>
      </c>
      <c r="IV15" s="2" t="s">
        <v>130</v>
      </c>
      <c r="IW15" s="2" t="s">
        <v>140</v>
      </c>
      <c r="IX15" s="2" t="s">
        <v>130</v>
      </c>
      <c r="IY15" s="4"/>
      <c r="IZ15" s="8"/>
      <c r="JA15" s="4"/>
      <c r="JB15" s="8"/>
      <c r="JC15" s="7"/>
      <c r="JD15" s="7"/>
      <c r="JE15" s="2" t="s">
        <v>157</v>
      </c>
      <c r="JF15" s="2" t="s">
        <v>127</v>
      </c>
      <c r="JG15" s="2" t="s">
        <v>130</v>
      </c>
      <c r="JH15" s="2" t="s">
        <v>130</v>
      </c>
      <c r="JI15" s="2" t="s">
        <v>140</v>
      </c>
      <c r="JJ15" s="2" t="s">
        <v>130</v>
      </c>
      <c r="JK15" s="4"/>
      <c r="JL15" s="8"/>
      <c r="JM15" s="4"/>
      <c r="JN15" s="8"/>
      <c r="JO15" s="7"/>
      <c r="JP15" s="7"/>
      <c r="JQ15" s="2" t="s">
        <v>157</v>
      </c>
      <c r="JR15" s="2" t="s">
        <v>127</v>
      </c>
      <c r="JS15" s="2" t="s">
        <v>130</v>
      </c>
      <c r="JT15" s="2" t="s">
        <v>130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161</v>
      </c>
      <c r="KD15" s="2" t="s">
        <v>127</v>
      </c>
      <c r="KE15" s="2" t="s">
        <v>130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161</v>
      </c>
      <c r="KP15" s="2" t="s">
        <v>127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137</v>
      </c>
      <c r="LN15" s="2" t="s">
        <v>127</v>
      </c>
      <c r="LO15" s="2" t="s">
        <v>338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157</v>
      </c>
      <c r="LZ15" s="2" t="s">
        <v>127</v>
      </c>
      <c r="MA15" s="2" t="s">
        <v>130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157</v>
      </c>
      <c r="MX15" s="2" t="s">
        <v>127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161</v>
      </c>
      <c r="NJ15" s="2" t="s">
        <v>127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161</v>
      </c>
      <c r="NV15" s="2" t="s">
        <v>127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157</v>
      </c>
      <c r="OT15" s="2" t="s">
        <v>127</v>
      </c>
      <c r="OU15" s="2" t="s">
        <v>130</v>
      </c>
      <c r="OV15" s="2" t="s">
        <v>130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161</v>
      </c>
      <c r="PF15" s="2" t="s">
        <v>127</v>
      </c>
      <c r="PG15" s="2" t="s">
        <v>130</v>
      </c>
      <c r="PH15" s="2" t="s">
        <v>130</v>
      </c>
      <c r="PI15" s="2" t="s">
        <v>140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157</v>
      </c>
      <c r="QD15" s="2" t="s">
        <v>127</v>
      </c>
      <c r="QE15" s="2" t="s">
        <v>130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157</v>
      </c>
      <c r="QP15" s="2" t="s">
        <v>127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344</v>
      </c>
      <c r="B16" s="2" t="s">
        <v>119</v>
      </c>
      <c r="C16" s="2" t="s">
        <v>120</v>
      </c>
      <c r="D16" s="2" t="s">
        <v>249</v>
      </c>
      <c r="E16" s="2" t="s">
        <v>250</v>
      </c>
      <c r="F16" s="2" t="s">
        <v>345</v>
      </c>
      <c r="G16" s="2" t="s">
        <v>345</v>
      </c>
      <c r="H16" s="2" t="s">
        <v>345</v>
      </c>
      <c r="I16" s="2" t="s">
        <v>346</v>
      </c>
      <c r="J16" s="2" t="s">
        <v>125</v>
      </c>
      <c r="K16" s="2" t="s">
        <v>347</v>
      </c>
      <c r="L16" s="3">
        <v>48.75</v>
      </c>
      <c r="M16" s="3">
        <v>51.19</v>
      </c>
      <c r="N16" s="3">
        <v>99.99</v>
      </c>
      <c r="O16" s="2" t="s">
        <v>127</v>
      </c>
      <c r="P16" s="2" t="s">
        <v>348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170</v>
      </c>
      <c r="V16" s="2" t="s">
        <v>131</v>
      </c>
      <c r="W16" s="2" t="s">
        <v>132</v>
      </c>
      <c r="X16" s="2" t="s">
        <v>133</v>
      </c>
      <c r="Y16" s="2" t="s">
        <v>349</v>
      </c>
      <c r="Z16" s="4">
        <v>68</v>
      </c>
      <c r="AA16" s="4">
        <f>=ROUNDDOWN({0},0)</f>
      </c>
      <c r="AB16" s="5"/>
      <c r="AC16" s="2" t="s">
        <v>130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9</v>
      </c>
      <c r="AQ16" s="8">
        <v>478.63</v>
      </c>
      <c r="AR16" s="4"/>
      <c r="AS16" s="8"/>
      <c r="AT16" s="7"/>
      <c r="AU16" s="7"/>
      <c r="AV16" s="4">
        <v>9</v>
      </c>
      <c r="AW16" s="8">
        <v>478.63</v>
      </c>
      <c r="AX16" s="4"/>
      <c r="AY16" s="8"/>
      <c r="AZ16" s="7"/>
      <c r="BA16" s="7"/>
      <c r="BB16" s="7">
        <v>1</v>
      </c>
      <c r="BC16" s="4">
        <v>9</v>
      </c>
      <c r="BD16" s="8">
        <v>478.63</v>
      </c>
      <c r="BE16" s="4"/>
      <c r="BF16" s="8"/>
      <c r="BG16" s="7"/>
      <c r="BH16" s="7"/>
      <c r="BI16" s="7">
        <v>1</v>
      </c>
      <c r="BJ16" s="4">
        <v>9</v>
      </c>
      <c r="BK16" s="8">
        <v>478.63</v>
      </c>
      <c r="BL16" s="2" t="s">
        <v>350</v>
      </c>
      <c r="BM16" s="7">
        <v>1</v>
      </c>
      <c r="BN16" s="7">
        <v>1</v>
      </c>
      <c r="BO16" s="4">
        <v>1</v>
      </c>
      <c r="BP16" s="8">
        <v>38.39</v>
      </c>
      <c r="BQ16" s="4"/>
      <c r="BR16" s="8"/>
      <c r="BS16" s="7"/>
      <c r="BT16" s="7"/>
      <c r="BU16" s="2" t="s">
        <v>137</v>
      </c>
      <c r="BV16" s="2" t="s">
        <v>127</v>
      </c>
      <c r="BW16" s="2" t="s">
        <v>351</v>
      </c>
      <c r="BX16" s="2" t="s">
        <v>352</v>
      </c>
      <c r="BY16" s="2" t="s">
        <v>140</v>
      </c>
      <c r="BZ16" s="2" t="s">
        <v>130</v>
      </c>
      <c r="CA16" s="4">
        <v>4</v>
      </c>
      <c r="CB16" s="8">
        <v>225.24</v>
      </c>
      <c r="CC16" s="4"/>
      <c r="CD16" s="8"/>
      <c r="CE16" s="7"/>
      <c r="CF16" s="7"/>
      <c r="CG16" s="2" t="s">
        <v>137</v>
      </c>
      <c r="CH16" s="2" t="s">
        <v>127</v>
      </c>
      <c r="CI16" s="2" t="s">
        <v>353</v>
      </c>
      <c r="CJ16" s="2" t="s">
        <v>354</v>
      </c>
      <c r="CK16" s="2" t="s">
        <v>140</v>
      </c>
      <c r="CL16" s="2" t="s">
        <v>130</v>
      </c>
      <c r="CM16" s="4"/>
      <c r="CN16" s="8"/>
      <c r="CO16" s="4"/>
      <c r="CP16" s="8"/>
      <c r="CQ16" s="7"/>
      <c r="CR16" s="7"/>
      <c r="CS16" s="2" t="s">
        <v>137</v>
      </c>
      <c r="CT16" s="2" t="s">
        <v>127</v>
      </c>
      <c r="CU16" s="2" t="s">
        <v>343</v>
      </c>
      <c r="CV16" s="2" t="s">
        <v>130</v>
      </c>
      <c r="CW16" s="2" t="s">
        <v>140</v>
      </c>
      <c r="CX16" s="2" t="s">
        <v>130</v>
      </c>
      <c r="CY16" s="4"/>
      <c r="CZ16" s="8"/>
      <c r="DA16" s="4"/>
      <c r="DB16" s="8"/>
      <c r="DC16" s="7"/>
      <c r="DD16" s="7"/>
      <c r="DE16" s="2" t="s">
        <v>137</v>
      </c>
      <c r="DF16" s="2" t="s">
        <v>127</v>
      </c>
      <c r="DG16" s="2" t="s">
        <v>130</v>
      </c>
      <c r="DH16" s="2" t="s">
        <v>355</v>
      </c>
      <c r="DI16" s="2" t="s">
        <v>140</v>
      </c>
      <c r="DJ16" s="2" t="s">
        <v>130</v>
      </c>
      <c r="DK16" s="4">
        <v>4</v>
      </c>
      <c r="DL16" s="8">
        <v>215</v>
      </c>
      <c r="DM16" s="4"/>
      <c r="DN16" s="8"/>
      <c r="DO16" s="7"/>
      <c r="DP16" s="7"/>
      <c r="DQ16" s="2" t="s">
        <v>137</v>
      </c>
      <c r="DR16" s="2" t="s">
        <v>127</v>
      </c>
      <c r="DS16" s="2" t="s">
        <v>231</v>
      </c>
      <c r="DT16" s="2" t="s">
        <v>356</v>
      </c>
      <c r="DU16" s="2" t="s">
        <v>140</v>
      </c>
      <c r="DV16" s="2" t="s">
        <v>130</v>
      </c>
      <c r="DW16" s="4"/>
      <c r="DX16" s="8"/>
      <c r="DY16" s="4"/>
      <c r="DZ16" s="8"/>
      <c r="EA16" s="7"/>
      <c r="EB16" s="7"/>
      <c r="EC16" s="2" t="s">
        <v>185</v>
      </c>
      <c r="ED16" s="2" t="s">
        <v>127</v>
      </c>
      <c r="EE16" s="2" t="s">
        <v>130</v>
      </c>
      <c r="EF16" s="2" t="s">
        <v>130</v>
      </c>
      <c r="EG16" s="2" t="s">
        <v>140</v>
      </c>
      <c r="EH16" s="2" t="s">
        <v>130</v>
      </c>
      <c r="EI16" s="4"/>
      <c r="EJ16" s="8"/>
      <c r="EK16" s="4"/>
      <c r="EL16" s="8"/>
      <c r="EM16" s="7"/>
      <c r="EN16" s="7"/>
      <c r="EO16" s="2" t="s">
        <v>137</v>
      </c>
      <c r="EP16" s="2" t="s">
        <v>127</v>
      </c>
      <c r="EQ16" s="2" t="s">
        <v>357</v>
      </c>
      <c r="ER16" s="2" t="s">
        <v>130</v>
      </c>
      <c r="ES16" s="2" t="s">
        <v>140</v>
      </c>
      <c r="ET16" s="2" t="s">
        <v>130</v>
      </c>
      <c r="EU16" s="4"/>
      <c r="EV16" s="8"/>
      <c r="EW16" s="4"/>
      <c r="EX16" s="8"/>
      <c r="EY16" s="7"/>
      <c r="EZ16" s="7"/>
      <c r="FA16" s="2" t="s">
        <v>137</v>
      </c>
      <c r="FB16" s="2" t="s">
        <v>127</v>
      </c>
      <c r="FC16" s="2" t="s">
        <v>234</v>
      </c>
      <c r="FD16" s="2" t="s">
        <v>130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206</v>
      </c>
      <c r="FN16" s="2" t="s">
        <v>127</v>
      </c>
      <c r="FO16" s="2" t="s">
        <v>130</v>
      </c>
      <c r="FP16" s="2" t="s">
        <v>130</v>
      </c>
      <c r="FQ16" s="2" t="s">
        <v>140</v>
      </c>
      <c r="FR16" s="2" t="s">
        <v>130</v>
      </c>
      <c r="FS16" s="4"/>
      <c r="FT16" s="8"/>
      <c r="FU16" s="4"/>
      <c r="FV16" s="8"/>
      <c r="FW16" s="7"/>
      <c r="FX16" s="7"/>
      <c r="FY16" s="2" t="s">
        <v>137</v>
      </c>
      <c r="FZ16" s="2" t="s">
        <v>127</v>
      </c>
      <c r="GA16" s="2" t="s">
        <v>358</v>
      </c>
      <c r="GB16" s="2" t="s">
        <v>130</v>
      </c>
      <c r="GC16" s="2" t="s">
        <v>140</v>
      </c>
      <c r="GD16" s="2" t="s">
        <v>130</v>
      </c>
      <c r="GE16" s="4"/>
      <c r="GF16" s="8"/>
      <c r="GG16" s="4"/>
      <c r="GH16" s="8"/>
      <c r="GI16" s="7"/>
      <c r="GJ16" s="7"/>
      <c r="GK16" s="2" t="s">
        <v>154</v>
      </c>
      <c r="GL16" s="2" t="s">
        <v>127</v>
      </c>
      <c r="GM16" s="2" t="s">
        <v>130</v>
      </c>
      <c r="GN16" s="2" t="s">
        <v>130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215</v>
      </c>
      <c r="GX16" s="2" t="s">
        <v>127</v>
      </c>
      <c r="GY16" s="2" t="s">
        <v>130</v>
      </c>
      <c r="GZ16" s="2" t="s">
        <v>130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157</v>
      </c>
      <c r="HJ16" s="2" t="s">
        <v>127</v>
      </c>
      <c r="HK16" s="2" t="s">
        <v>130</v>
      </c>
      <c r="HL16" s="2" t="s">
        <v>130</v>
      </c>
      <c r="HM16" s="2" t="s">
        <v>140</v>
      </c>
      <c r="HN16" s="2" t="s">
        <v>130</v>
      </c>
      <c r="HO16" s="4"/>
      <c r="HP16" s="8"/>
      <c r="HQ16" s="4"/>
      <c r="HR16" s="8"/>
      <c r="HS16" s="7"/>
      <c r="HT16" s="7"/>
      <c r="HU16" s="2" t="s">
        <v>161</v>
      </c>
      <c r="HV16" s="2" t="s">
        <v>127</v>
      </c>
      <c r="HW16" s="2" t="s">
        <v>130</v>
      </c>
      <c r="HX16" s="2" t="s">
        <v>130</v>
      </c>
      <c r="HY16" s="2" t="s">
        <v>140</v>
      </c>
      <c r="HZ16" s="2" t="s">
        <v>130</v>
      </c>
      <c r="IA16" s="4"/>
      <c r="IB16" s="8"/>
      <c r="IC16" s="4"/>
      <c r="ID16" s="8"/>
      <c r="IE16" s="7"/>
      <c r="IF16" s="7"/>
      <c r="IG16" s="2" t="s">
        <v>130</v>
      </c>
      <c r="IH16" s="2" t="s">
        <v>130</v>
      </c>
      <c r="II16" s="2" t="s">
        <v>130</v>
      </c>
      <c r="IJ16" s="2" t="s">
        <v>130</v>
      </c>
      <c r="IK16" s="2" t="s">
        <v>130</v>
      </c>
      <c r="IL16" s="2" t="s">
        <v>130</v>
      </c>
      <c r="IM16" s="4"/>
      <c r="IN16" s="8"/>
      <c r="IO16" s="4"/>
      <c r="IP16" s="8"/>
      <c r="IQ16" s="7"/>
      <c r="IR16" s="7"/>
      <c r="IS16" s="2" t="s">
        <v>161</v>
      </c>
      <c r="IT16" s="2" t="s">
        <v>127</v>
      </c>
      <c r="IU16" s="2" t="s">
        <v>130</v>
      </c>
      <c r="IV16" s="2" t="s">
        <v>130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157</v>
      </c>
      <c r="JF16" s="2" t="s">
        <v>127</v>
      </c>
      <c r="JG16" s="2" t="s">
        <v>130</v>
      </c>
      <c r="JH16" s="2" t="s">
        <v>130</v>
      </c>
      <c r="JI16" s="2" t="s">
        <v>140</v>
      </c>
      <c r="JJ16" s="2" t="s">
        <v>130</v>
      </c>
      <c r="JK16" s="4"/>
      <c r="JL16" s="8"/>
      <c r="JM16" s="4"/>
      <c r="JN16" s="8"/>
      <c r="JO16" s="7"/>
      <c r="JP16" s="7"/>
      <c r="JQ16" s="2" t="s">
        <v>157</v>
      </c>
      <c r="JR16" s="2" t="s">
        <v>127</v>
      </c>
      <c r="JS16" s="2" t="s">
        <v>130</v>
      </c>
      <c r="JT16" s="2" t="s">
        <v>130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161</v>
      </c>
      <c r="KD16" s="2" t="s">
        <v>127</v>
      </c>
      <c r="KE16" s="2" t="s">
        <v>130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161</v>
      </c>
      <c r="KP16" s="2" t="s">
        <v>127</v>
      </c>
      <c r="KQ16" s="2" t="s">
        <v>130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137</v>
      </c>
      <c r="LN16" s="2" t="s">
        <v>127</v>
      </c>
      <c r="LO16" s="2" t="s">
        <v>343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157</v>
      </c>
      <c r="LZ16" s="2" t="s">
        <v>127</v>
      </c>
      <c r="MA16" s="2" t="s">
        <v>130</v>
      </c>
      <c r="MB16" s="2" t="s">
        <v>130</v>
      </c>
      <c r="MC16" s="2" t="s">
        <v>140</v>
      </c>
      <c r="MD16" s="2" t="s">
        <v>130</v>
      </c>
      <c r="ME16" s="4"/>
      <c r="MF16" s="8"/>
      <c r="MG16" s="4"/>
      <c r="MH16" s="8"/>
      <c r="MI16" s="7"/>
      <c r="MJ16" s="7"/>
      <c r="MK16" s="2" t="s">
        <v>130</v>
      </c>
      <c r="ML16" s="2" t="s">
        <v>130</v>
      </c>
      <c r="MM16" s="2" t="s">
        <v>130</v>
      </c>
      <c r="MN16" s="2" t="s">
        <v>130</v>
      </c>
      <c r="MO16" s="2" t="s">
        <v>130</v>
      </c>
      <c r="MP16" s="2" t="s">
        <v>130</v>
      </c>
      <c r="MQ16" s="4"/>
      <c r="MR16" s="8"/>
      <c r="MS16" s="4"/>
      <c r="MT16" s="8"/>
      <c r="MU16" s="7"/>
      <c r="MV16" s="7"/>
      <c r="MW16" s="2" t="s">
        <v>157</v>
      </c>
      <c r="MX16" s="2" t="s">
        <v>127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161</v>
      </c>
      <c r="NJ16" s="2" t="s">
        <v>127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161</v>
      </c>
      <c r="NV16" s="2" t="s">
        <v>127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161</v>
      </c>
      <c r="OH16" s="2" t="s">
        <v>127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157</v>
      </c>
      <c r="OT16" s="2" t="s">
        <v>127</v>
      </c>
      <c r="OU16" s="2" t="s">
        <v>130</v>
      </c>
      <c r="OV16" s="2" t="s">
        <v>130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161</v>
      </c>
      <c r="PF16" s="2" t="s">
        <v>127</v>
      </c>
      <c r="PG16" s="2" t="s">
        <v>130</v>
      </c>
      <c r="PH16" s="2" t="s">
        <v>130</v>
      </c>
      <c r="PI16" s="2" t="s">
        <v>140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157</v>
      </c>
      <c r="QD16" s="2" t="s">
        <v>127</v>
      </c>
      <c r="QE16" s="2" t="s">
        <v>130</v>
      </c>
      <c r="QF16" s="2" t="s">
        <v>130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157</v>
      </c>
      <c r="QP16" s="2" t="s">
        <v>127</v>
      </c>
      <c r="QQ16" s="2" t="s">
        <v>130</v>
      </c>
      <c r="QR16" s="2" t="s">
        <v>130</v>
      </c>
      <c r="QS16" s="2" t="s">
        <v>140</v>
      </c>
      <c r="QT16" s="2" t="s">
        <v>130</v>
      </c>
    </row>
    <row r="17">
      <c r="A17" s="2" t="s">
        <v>359</v>
      </c>
      <c r="B17" s="2" t="s">
        <v>119</v>
      </c>
      <c r="C17" s="2" t="s">
        <v>120</v>
      </c>
      <c r="D17" s="2" t="s">
        <v>249</v>
      </c>
      <c r="E17" s="2" t="s">
        <v>250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125</v>
      </c>
      <c r="K17" s="2" t="s">
        <v>362</v>
      </c>
      <c r="L17" s="3">
        <v>82.8</v>
      </c>
      <c r="M17" s="3">
        <v>86.94</v>
      </c>
      <c r="N17" s="3">
        <v>189.99</v>
      </c>
      <c r="O17" s="2" t="s">
        <v>127</v>
      </c>
      <c r="P17" s="2" t="s">
        <v>238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170</v>
      </c>
      <c r="V17" s="2" t="s">
        <v>131</v>
      </c>
      <c r="W17" s="2" t="s">
        <v>132</v>
      </c>
      <c r="X17" s="2" t="s">
        <v>133</v>
      </c>
      <c r="Y17" s="2" t="s">
        <v>239</v>
      </c>
      <c r="Z17" s="4">
        <v>58</v>
      </c>
      <c r="AA17" s="4">
        <f>=ROUNDDOWN(58,0)</f>
      </c>
      <c r="AB17" s="5">
        <v>1</v>
      </c>
      <c r="AC17" s="2" t="s">
        <v>130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4</v>
      </c>
      <c r="AQ17" s="8">
        <v>387.44</v>
      </c>
      <c r="AR17" s="4"/>
      <c r="AS17" s="8"/>
      <c r="AT17" s="7"/>
      <c r="AU17" s="7"/>
      <c r="AV17" s="4">
        <v>4</v>
      </c>
      <c r="AW17" s="8">
        <v>387.44</v>
      </c>
      <c r="AX17" s="4"/>
      <c r="AY17" s="8"/>
      <c r="AZ17" s="7"/>
      <c r="BA17" s="7"/>
      <c r="BB17" s="7">
        <v>1</v>
      </c>
      <c r="BC17" s="4">
        <v>4</v>
      </c>
      <c r="BD17" s="8">
        <v>387.44</v>
      </c>
      <c r="BE17" s="4"/>
      <c r="BF17" s="8"/>
      <c r="BG17" s="7"/>
      <c r="BH17" s="7"/>
      <c r="BI17" s="7">
        <v>1</v>
      </c>
      <c r="BJ17" s="4">
        <v>4</v>
      </c>
      <c r="BK17" s="8">
        <v>387.44</v>
      </c>
      <c r="BL17" s="2" t="s">
        <v>363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127</v>
      </c>
      <c r="BW17" s="2" t="s">
        <v>364</v>
      </c>
      <c r="BX17" s="2" t="s">
        <v>365</v>
      </c>
      <c r="BY17" s="2" t="s">
        <v>140</v>
      </c>
      <c r="BZ17" s="2" t="s">
        <v>130</v>
      </c>
      <c r="CA17" s="4">
        <v>1</v>
      </c>
      <c r="CB17" s="8">
        <v>103.95</v>
      </c>
      <c r="CC17" s="4"/>
      <c r="CD17" s="8"/>
      <c r="CE17" s="7"/>
      <c r="CF17" s="7"/>
      <c r="CG17" s="2" t="s">
        <v>137</v>
      </c>
      <c r="CH17" s="2" t="s">
        <v>127</v>
      </c>
      <c r="CI17" s="2" t="s">
        <v>211</v>
      </c>
      <c r="CJ17" s="2" t="s">
        <v>366</v>
      </c>
      <c r="CK17" s="2" t="s">
        <v>140</v>
      </c>
      <c r="CL17" s="2" t="s">
        <v>130</v>
      </c>
      <c r="CM17" s="4">
        <v>3</v>
      </c>
      <c r="CN17" s="8">
        <v>283.49</v>
      </c>
      <c r="CO17" s="4"/>
      <c r="CP17" s="8"/>
      <c r="CQ17" s="7"/>
      <c r="CR17" s="7"/>
      <c r="CS17" s="2" t="s">
        <v>137</v>
      </c>
      <c r="CT17" s="2" t="s">
        <v>127</v>
      </c>
      <c r="CU17" s="2" t="s">
        <v>239</v>
      </c>
      <c r="CV17" s="2" t="s">
        <v>367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161</v>
      </c>
      <c r="DF17" s="2" t="s">
        <v>127</v>
      </c>
      <c r="DG17" s="2" t="s">
        <v>130</v>
      </c>
      <c r="DH17" s="2" t="s">
        <v>130</v>
      </c>
      <c r="DI17" s="2" t="s">
        <v>140</v>
      </c>
      <c r="DJ17" s="2" t="s">
        <v>130</v>
      </c>
      <c r="DK17" s="4"/>
      <c r="DL17" s="8"/>
      <c r="DM17" s="4"/>
      <c r="DN17" s="8"/>
      <c r="DO17" s="7"/>
      <c r="DP17" s="7"/>
      <c r="DQ17" s="2" t="s">
        <v>137</v>
      </c>
      <c r="DR17" s="2" t="s">
        <v>127</v>
      </c>
      <c r="DS17" s="2" t="s">
        <v>244</v>
      </c>
      <c r="DT17" s="2" t="s">
        <v>368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161</v>
      </c>
      <c r="ED17" s="2" t="s">
        <v>127</v>
      </c>
      <c r="EE17" s="2" t="s">
        <v>130</v>
      </c>
      <c r="EF17" s="2" t="s">
        <v>130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137</v>
      </c>
      <c r="EP17" s="2" t="s">
        <v>127</v>
      </c>
      <c r="EQ17" s="2" t="s">
        <v>245</v>
      </c>
      <c r="ER17" s="2" t="s">
        <v>130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137</v>
      </c>
      <c r="FB17" s="2" t="s">
        <v>127</v>
      </c>
      <c r="FC17" s="2" t="s">
        <v>246</v>
      </c>
      <c r="FD17" s="2" t="s">
        <v>130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137</v>
      </c>
      <c r="FN17" s="2" t="s">
        <v>127</v>
      </c>
      <c r="FO17" s="2" t="s">
        <v>247</v>
      </c>
      <c r="FP17" s="2" t="s">
        <v>130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137</v>
      </c>
      <c r="FZ17" s="2" t="s">
        <v>127</v>
      </c>
      <c r="GA17" s="2" t="s">
        <v>192</v>
      </c>
      <c r="GB17" s="2" t="s">
        <v>130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154</v>
      </c>
      <c r="GL17" s="2" t="s">
        <v>127</v>
      </c>
      <c r="GM17" s="2" t="s">
        <v>130</v>
      </c>
      <c r="GN17" s="2" t="s">
        <v>130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215</v>
      </c>
      <c r="GX17" s="2" t="s">
        <v>127</v>
      </c>
      <c r="GY17" s="2" t="s">
        <v>130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157</v>
      </c>
      <c r="HJ17" s="2" t="s">
        <v>127</v>
      </c>
      <c r="HK17" s="2" t="s">
        <v>130</v>
      </c>
      <c r="HL17" s="2" t="s">
        <v>130</v>
      </c>
      <c r="HM17" s="2" t="s">
        <v>140</v>
      </c>
      <c r="HN17" s="2" t="s">
        <v>130</v>
      </c>
      <c r="HO17" s="4"/>
      <c r="HP17" s="8"/>
      <c r="HQ17" s="4"/>
      <c r="HR17" s="8"/>
      <c r="HS17" s="7"/>
      <c r="HT17" s="7"/>
      <c r="HU17" s="2" t="s">
        <v>161</v>
      </c>
      <c r="HV17" s="2" t="s">
        <v>127</v>
      </c>
      <c r="HW17" s="2" t="s">
        <v>130</v>
      </c>
      <c r="HX17" s="2" t="s">
        <v>130</v>
      </c>
      <c r="HY17" s="2" t="s">
        <v>140</v>
      </c>
      <c r="HZ17" s="2" t="s">
        <v>130</v>
      </c>
      <c r="IA17" s="4"/>
      <c r="IB17" s="8"/>
      <c r="IC17" s="4"/>
      <c r="ID17" s="8"/>
      <c r="IE17" s="7"/>
      <c r="IF17" s="7"/>
      <c r="IG17" s="2" t="s">
        <v>161</v>
      </c>
      <c r="IH17" s="2" t="s">
        <v>127</v>
      </c>
      <c r="II17" s="2" t="s">
        <v>130</v>
      </c>
      <c r="IJ17" s="2" t="s">
        <v>130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161</v>
      </c>
      <c r="IT17" s="2" t="s">
        <v>127</v>
      </c>
      <c r="IU17" s="2" t="s">
        <v>130</v>
      </c>
      <c r="IV17" s="2" t="s">
        <v>130</v>
      </c>
      <c r="IW17" s="2" t="s">
        <v>140</v>
      </c>
      <c r="IX17" s="2" t="s">
        <v>130</v>
      </c>
      <c r="IY17" s="4"/>
      <c r="IZ17" s="8"/>
      <c r="JA17" s="4"/>
      <c r="JB17" s="8"/>
      <c r="JC17" s="7"/>
      <c r="JD17" s="7"/>
      <c r="JE17" s="2" t="s">
        <v>157</v>
      </c>
      <c r="JF17" s="2" t="s">
        <v>127</v>
      </c>
      <c r="JG17" s="2" t="s">
        <v>130</v>
      </c>
      <c r="JH17" s="2" t="s">
        <v>130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157</v>
      </c>
      <c r="JR17" s="2" t="s">
        <v>127</v>
      </c>
      <c r="JS17" s="2" t="s">
        <v>130</v>
      </c>
      <c r="JT17" s="2" t="s">
        <v>130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161</v>
      </c>
      <c r="KD17" s="2" t="s">
        <v>127</v>
      </c>
      <c r="KE17" s="2" t="s">
        <v>130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161</v>
      </c>
      <c r="KP17" s="2" t="s">
        <v>127</v>
      </c>
      <c r="KQ17" s="2" t="s">
        <v>130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157</v>
      </c>
      <c r="LB17" s="2" t="s">
        <v>127</v>
      </c>
      <c r="LC17" s="2" t="s">
        <v>130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137</v>
      </c>
      <c r="LN17" s="2" t="s">
        <v>127</v>
      </c>
      <c r="LO17" s="2" t="s">
        <v>239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157</v>
      </c>
      <c r="LZ17" s="2" t="s">
        <v>127</v>
      </c>
      <c r="MA17" s="2" t="s">
        <v>130</v>
      </c>
      <c r="MB17" s="2" t="s">
        <v>130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130</v>
      </c>
      <c r="ML17" s="2" t="s">
        <v>130</v>
      </c>
      <c r="MM17" s="2" t="s">
        <v>130</v>
      </c>
      <c r="MN17" s="2" t="s">
        <v>130</v>
      </c>
      <c r="MO17" s="2" t="s">
        <v>130</v>
      </c>
      <c r="MP17" s="2" t="s">
        <v>130</v>
      </c>
      <c r="MQ17" s="4"/>
      <c r="MR17" s="8"/>
      <c r="MS17" s="4"/>
      <c r="MT17" s="8"/>
      <c r="MU17" s="7"/>
      <c r="MV17" s="7"/>
      <c r="MW17" s="2" t="s">
        <v>157</v>
      </c>
      <c r="MX17" s="2" t="s">
        <v>127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161</v>
      </c>
      <c r="NJ17" s="2" t="s">
        <v>127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161</v>
      </c>
      <c r="NV17" s="2" t="s">
        <v>127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157</v>
      </c>
      <c r="OT17" s="2" t="s">
        <v>127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161</v>
      </c>
      <c r="PF17" s="2" t="s">
        <v>127</v>
      </c>
      <c r="PG17" s="2" t="s">
        <v>130</v>
      </c>
      <c r="PH17" s="2" t="s">
        <v>130</v>
      </c>
      <c r="PI17" s="2" t="s">
        <v>140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157</v>
      </c>
      <c r="QD17" s="2" t="s">
        <v>127</v>
      </c>
      <c r="QE17" s="2" t="s">
        <v>130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161</v>
      </c>
      <c r="QP17" s="2" t="s">
        <v>127</v>
      </c>
      <c r="QQ17" s="2" t="s">
        <v>130</v>
      </c>
      <c r="QR17" s="2" t="s">
        <v>130</v>
      </c>
      <c r="QS17" s="2" t="s">
        <v>140</v>
      </c>
      <c r="QT17" s="2" t="s">
        <v>130</v>
      </c>
    </row>
    <row r="18">
      <c r="A18" s="2" t="s">
        <v>369</v>
      </c>
      <c r="B18" s="2" t="s">
        <v>119</v>
      </c>
      <c r="C18" s="2" t="s">
        <v>120</v>
      </c>
      <c r="D18" s="2" t="s">
        <v>249</v>
      </c>
      <c r="E18" s="2" t="s">
        <v>250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125</v>
      </c>
      <c r="K18" s="2" t="s">
        <v>372</v>
      </c>
      <c r="L18" s="3">
        <v>90</v>
      </c>
      <c r="M18" s="3">
        <v>94.5</v>
      </c>
      <c r="N18" s="3">
        <v>189.99</v>
      </c>
      <c r="O18" s="2" t="s">
        <v>127</v>
      </c>
      <c r="P18" s="2" t="s">
        <v>348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373</v>
      </c>
      <c r="V18" s="2" t="s">
        <v>131</v>
      </c>
      <c r="W18" s="2" t="s">
        <v>221</v>
      </c>
      <c r="X18" s="2" t="s">
        <v>130</v>
      </c>
      <c r="Y18" s="2" t="s">
        <v>374</v>
      </c>
      <c r="Z18" s="4">
        <v>84</v>
      </c>
      <c r="AA18" s="4">
        <f>=ROUNDDOWN(21,0)</f>
      </c>
      <c r="AB18" s="5">
        <v>4</v>
      </c>
      <c r="AC18" s="2" t="s">
        <v>130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</v>
      </c>
      <c r="AQ18" s="8">
        <v>105.84</v>
      </c>
      <c r="AR18" s="4"/>
      <c r="AS18" s="8"/>
      <c r="AT18" s="7"/>
      <c r="AU18" s="7"/>
      <c r="AV18" s="4">
        <v>1</v>
      </c>
      <c r="AW18" s="8">
        <v>105.84</v>
      </c>
      <c r="AX18" s="4"/>
      <c r="AY18" s="8"/>
      <c r="AZ18" s="7"/>
      <c r="BA18" s="7"/>
      <c r="BB18" s="7">
        <v>1</v>
      </c>
      <c r="BC18" s="4">
        <v>1</v>
      </c>
      <c r="BD18" s="8">
        <v>105.84</v>
      </c>
      <c r="BE18" s="4"/>
      <c r="BF18" s="8"/>
      <c r="BG18" s="7"/>
      <c r="BH18" s="7"/>
      <c r="BI18" s="7">
        <v>1</v>
      </c>
      <c r="BJ18" s="4">
        <v>1</v>
      </c>
      <c r="BK18" s="8">
        <v>105.84</v>
      </c>
      <c r="BL18" s="2" t="s">
        <v>22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137</v>
      </c>
      <c r="BV18" s="2" t="s">
        <v>127</v>
      </c>
      <c r="BW18" s="2" t="s">
        <v>375</v>
      </c>
      <c r="BX18" s="2" t="s">
        <v>130</v>
      </c>
      <c r="BY18" s="2" t="s">
        <v>140</v>
      </c>
      <c r="BZ18" s="2" t="s">
        <v>130</v>
      </c>
      <c r="CA18" s="4"/>
      <c r="CB18" s="8"/>
      <c r="CC18" s="4"/>
      <c r="CD18" s="8"/>
      <c r="CE18" s="7"/>
      <c r="CF18" s="7"/>
      <c r="CG18" s="2" t="s">
        <v>137</v>
      </c>
      <c r="CH18" s="2" t="s">
        <v>127</v>
      </c>
      <c r="CI18" s="2" t="s">
        <v>376</v>
      </c>
      <c r="CJ18" s="2" t="s">
        <v>130</v>
      </c>
      <c r="CK18" s="2" t="s">
        <v>140</v>
      </c>
      <c r="CL18" s="2" t="s">
        <v>130</v>
      </c>
      <c r="CM18" s="4"/>
      <c r="CN18" s="8"/>
      <c r="CO18" s="4"/>
      <c r="CP18" s="8"/>
      <c r="CQ18" s="7"/>
      <c r="CR18" s="7"/>
      <c r="CS18" s="2" t="s">
        <v>137</v>
      </c>
      <c r="CT18" s="2" t="s">
        <v>127</v>
      </c>
      <c r="CU18" s="2" t="s">
        <v>377</v>
      </c>
      <c r="CV18" s="2" t="s">
        <v>378</v>
      </c>
      <c r="CW18" s="2" t="s">
        <v>140</v>
      </c>
      <c r="CX18" s="2" t="s">
        <v>130</v>
      </c>
      <c r="CY18" s="4"/>
      <c r="CZ18" s="8"/>
      <c r="DA18" s="4"/>
      <c r="DB18" s="8"/>
      <c r="DC18" s="7"/>
      <c r="DD18" s="7"/>
      <c r="DE18" s="2" t="s">
        <v>206</v>
      </c>
      <c r="DF18" s="2" t="s">
        <v>127</v>
      </c>
      <c r="DG18" s="2" t="s">
        <v>130</v>
      </c>
      <c r="DH18" s="2" t="s">
        <v>130</v>
      </c>
      <c r="DI18" s="2" t="s">
        <v>140</v>
      </c>
      <c r="DJ18" s="2" t="s">
        <v>130</v>
      </c>
      <c r="DK18" s="4"/>
      <c r="DL18" s="8"/>
      <c r="DM18" s="4"/>
      <c r="DN18" s="8"/>
      <c r="DO18" s="7"/>
      <c r="DP18" s="7"/>
      <c r="DQ18" s="2" t="s">
        <v>206</v>
      </c>
      <c r="DR18" s="2" t="s">
        <v>127</v>
      </c>
      <c r="DS18" s="2" t="s">
        <v>130</v>
      </c>
      <c r="DT18" s="2" t="s">
        <v>130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185</v>
      </c>
      <c r="ED18" s="2" t="s">
        <v>127</v>
      </c>
      <c r="EE18" s="2" t="s">
        <v>130</v>
      </c>
      <c r="EF18" s="2" t="s">
        <v>130</v>
      </c>
      <c r="EG18" s="2" t="s">
        <v>140</v>
      </c>
      <c r="EH18" s="2" t="s">
        <v>130</v>
      </c>
      <c r="EI18" s="4">
        <v>1</v>
      </c>
      <c r="EJ18" s="8">
        <v>105.84</v>
      </c>
      <c r="EK18" s="4"/>
      <c r="EL18" s="8"/>
      <c r="EM18" s="7"/>
      <c r="EN18" s="7"/>
      <c r="EO18" s="2" t="s">
        <v>137</v>
      </c>
      <c r="EP18" s="2" t="s">
        <v>127</v>
      </c>
      <c r="EQ18" s="2" t="s">
        <v>357</v>
      </c>
      <c r="ER18" s="2" t="s">
        <v>379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137</v>
      </c>
      <c r="FB18" s="2" t="s">
        <v>127</v>
      </c>
      <c r="FC18" s="2" t="s">
        <v>234</v>
      </c>
      <c r="FD18" s="2" t="s">
        <v>130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206</v>
      </c>
      <c r="FN18" s="2" t="s">
        <v>127</v>
      </c>
      <c r="FO18" s="2" t="s">
        <v>130</v>
      </c>
      <c r="FP18" s="2" t="s">
        <v>130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137</v>
      </c>
      <c r="FZ18" s="2" t="s">
        <v>127</v>
      </c>
      <c r="GA18" s="2" t="s">
        <v>358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185</v>
      </c>
      <c r="GL18" s="2" t="s">
        <v>127</v>
      </c>
      <c r="GM18" s="2" t="s">
        <v>130</v>
      </c>
      <c r="GN18" s="2" t="s">
        <v>130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215</v>
      </c>
      <c r="GX18" s="2" t="s">
        <v>127</v>
      </c>
      <c r="GY18" s="2" t="s">
        <v>130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157</v>
      </c>
      <c r="HJ18" s="2" t="s">
        <v>127</v>
      </c>
      <c r="HK18" s="2" t="s">
        <v>130</v>
      </c>
      <c r="HL18" s="2" t="s">
        <v>130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161</v>
      </c>
      <c r="HV18" s="2" t="s">
        <v>127</v>
      </c>
      <c r="HW18" s="2" t="s">
        <v>130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130</v>
      </c>
      <c r="IH18" s="2" t="s">
        <v>130</v>
      </c>
      <c r="II18" s="2" t="s">
        <v>130</v>
      </c>
      <c r="IJ18" s="2" t="s">
        <v>130</v>
      </c>
      <c r="IK18" s="2" t="s">
        <v>130</v>
      </c>
      <c r="IL18" s="2" t="s">
        <v>130</v>
      </c>
      <c r="IM18" s="4"/>
      <c r="IN18" s="8"/>
      <c r="IO18" s="4"/>
      <c r="IP18" s="8"/>
      <c r="IQ18" s="7"/>
      <c r="IR18" s="7"/>
      <c r="IS18" s="2" t="s">
        <v>161</v>
      </c>
      <c r="IT18" s="2" t="s">
        <v>127</v>
      </c>
      <c r="IU18" s="2" t="s">
        <v>130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157</v>
      </c>
      <c r="JF18" s="2" t="s">
        <v>127</v>
      </c>
      <c r="JG18" s="2" t="s">
        <v>130</v>
      </c>
      <c r="JH18" s="2" t="s">
        <v>130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157</v>
      </c>
      <c r="JR18" s="2" t="s">
        <v>127</v>
      </c>
      <c r="JS18" s="2" t="s">
        <v>130</v>
      </c>
      <c r="JT18" s="2" t="s">
        <v>130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161</v>
      </c>
      <c r="KD18" s="2" t="s">
        <v>127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161</v>
      </c>
      <c r="KP18" s="2" t="s">
        <v>127</v>
      </c>
      <c r="KQ18" s="2" t="s">
        <v>130</v>
      </c>
      <c r="KR18" s="2" t="s">
        <v>130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137</v>
      </c>
      <c r="LN18" s="2" t="s">
        <v>127</v>
      </c>
      <c r="LO18" s="2" t="s">
        <v>377</v>
      </c>
      <c r="LP18" s="2" t="s">
        <v>130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157</v>
      </c>
      <c r="LZ18" s="2" t="s">
        <v>127</v>
      </c>
      <c r="MA18" s="2" t="s">
        <v>130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157</v>
      </c>
      <c r="MX18" s="2" t="s">
        <v>127</v>
      </c>
      <c r="MY18" s="2" t="s">
        <v>130</v>
      </c>
      <c r="MZ18" s="2" t="s">
        <v>130</v>
      </c>
      <c r="NA18" s="2" t="s">
        <v>140</v>
      </c>
      <c r="NB18" s="2" t="s">
        <v>130</v>
      </c>
      <c r="NC18" s="4"/>
      <c r="ND18" s="8"/>
      <c r="NE18" s="4"/>
      <c r="NF18" s="8"/>
      <c r="NG18" s="7"/>
      <c r="NH18" s="7"/>
      <c r="NI18" s="2" t="s">
        <v>161</v>
      </c>
      <c r="NJ18" s="2" t="s">
        <v>127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161</v>
      </c>
      <c r="NV18" s="2" t="s">
        <v>127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161</v>
      </c>
      <c r="OH18" s="2" t="s">
        <v>127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157</v>
      </c>
      <c r="OT18" s="2" t="s">
        <v>127</v>
      </c>
      <c r="OU18" s="2" t="s">
        <v>130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161</v>
      </c>
      <c r="PF18" s="2" t="s">
        <v>127</v>
      </c>
      <c r="PG18" s="2" t="s">
        <v>130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157</v>
      </c>
      <c r="QD18" s="2" t="s">
        <v>127</v>
      </c>
      <c r="QE18" s="2" t="s">
        <v>130</v>
      </c>
      <c r="QF18" s="2" t="s">
        <v>130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157</v>
      </c>
      <c r="QP18" s="2" t="s">
        <v>127</v>
      </c>
      <c r="QQ18" s="2" t="s">
        <v>130</v>
      </c>
      <c r="QR18" s="2" t="s">
        <v>130</v>
      </c>
      <c r="QS18" s="2" t="s">
        <v>140</v>
      </c>
      <c r="QT18" s="2" t="s">
        <v>130</v>
      </c>
    </row>
    <row r="19">
      <c r="A19" s="2" t="s">
        <v>380</v>
      </c>
      <c r="B19" s="2" t="s">
        <v>119</v>
      </c>
      <c r="C19" s="2" t="s">
        <v>120</v>
      </c>
      <c r="D19" s="2" t="s">
        <v>249</v>
      </c>
      <c r="E19" s="2" t="s">
        <v>250</v>
      </c>
      <c r="F19" s="2" t="s">
        <v>167</v>
      </c>
      <c r="G19" s="2" t="s">
        <v>167</v>
      </c>
      <c r="H19" s="2" t="s">
        <v>167</v>
      </c>
      <c r="I19" s="2" t="s">
        <v>381</v>
      </c>
      <c r="J19" s="2" t="s">
        <v>125</v>
      </c>
      <c r="K19" s="2" t="s">
        <v>169</v>
      </c>
      <c r="L19" s="3">
        <v>39.85</v>
      </c>
      <c r="M19" s="3">
        <v>41.84</v>
      </c>
      <c r="N19" s="3">
        <v>79.99</v>
      </c>
      <c r="O19" s="2" t="s">
        <v>127</v>
      </c>
      <c r="P19" s="2" t="s">
        <v>348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170</v>
      </c>
      <c r="V19" s="2" t="s">
        <v>131</v>
      </c>
      <c r="W19" s="2" t="s">
        <v>171</v>
      </c>
      <c r="X19" s="2" t="s">
        <v>172</v>
      </c>
      <c r="Y19" s="2" t="s">
        <v>260</v>
      </c>
      <c r="Z19" s="4">
        <v>100</v>
      </c>
      <c r="AA19" s="4">
        <f>=ROUNDDOWN({0},0)</f>
      </c>
      <c r="AB19" s="5"/>
      <c r="AC19" s="2" t="s">
        <v>130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130</v>
      </c>
      <c r="BM19" s="7"/>
      <c r="BN19" s="7"/>
      <c r="BO19" s="4"/>
      <c r="BP19" s="8"/>
      <c r="BQ19" s="4"/>
      <c r="BR19" s="8"/>
      <c r="BS19" s="7"/>
      <c r="BT19" s="7"/>
      <c r="BU19" s="2" t="s">
        <v>161</v>
      </c>
      <c r="BV19" s="2" t="s">
        <v>127</v>
      </c>
      <c r="BW19" s="2" t="s">
        <v>130</v>
      </c>
      <c r="BX19" s="2" t="s">
        <v>130</v>
      </c>
      <c r="BY19" s="2" t="s">
        <v>140</v>
      </c>
      <c r="BZ19" s="2" t="s">
        <v>130</v>
      </c>
      <c r="CA19" s="4"/>
      <c r="CB19" s="8"/>
      <c r="CC19" s="4"/>
      <c r="CD19" s="8"/>
      <c r="CE19" s="7"/>
      <c r="CF19" s="7"/>
      <c r="CG19" s="2" t="s">
        <v>206</v>
      </c>
      <c r="CH19" s="2" t="s">
        <v>127</v>
      </c>
      <c r="CI19" s="2" t="s">
        <v>130</v>
      </c>
      <c r="CJ19" s="2" t="s">
        <v>130</v>
      </c>
      <c r="CK19" s="2" t="s">
        <v>140</v>
      </c>
      <c r="CL19" s="2" t="s">
        <v>130</v>
      </c>
      <c r="CM19" s="4"/>
      <c r="CN19" s="8"/>
      <c r="CO19" s="4"/>
      <c r="CP19" s="8"/>
      <c r="CQ19" s="7"/>
      <c r="CR19" s="7"/>
      <c r="CS19" s="2" t="s">
        <v>137</v>
      </c>
      <c r="CT19" s="2" t="s">
        <v>127</v>
      </c>
      <c r="CU19" s="2" t="s">
        <v>382</v>
      </c>
      <c r="CV19" s="2" t="s">
        <v>130</v>
      </c>
      <c r="CW19" s="2" t="s">
        <v>140</v>
      </c>
      <c r="CX19" s="2" t="s">
        <v>130</v>
      </c>
      <c r="CY19" s="4"/>
      <c r="CZ19" s="8"/>
      <c r="DA19" s="4"/>
      <c r="DB19" s="8"/>
      <c r="DC19" s="7"/>
      <c r="DD19" s="7"/>
      <c r="DE19" s="2" t="s">
        <v>206</v>
      </c>
      <c r="DF19" s="2" t="s">
        <v>127</v>
      </c>
      <c r="DG19" s="2" t="s">
        <v>130</v>
      </c>
      <c r="DH19" s="2" t="s">
        <v>130</v>
      </c>
      <c r="DI19" s="2" t="s">
        <v>140</v>
      </c>
      <c r="DJ19" s="2" t="s">
        <v>130</v>
      </c>
      <c r="DK19" s="4"/>
      <c r="DL19" s="8"/>
      <c r="DM19" s="4"/>
      <c r="DN19" s="8"/>
      <c r="DO19" s="7"/>
      <c r="DP19" s="7"/>
      <c r="DQ19" s="2" t="s">
        <v>206</v>
      </c>
      <c r="DR19" s="2" t="s">
        <v>127</v>
      </c>
      <c r="DS19" s="2" t="s">
        <v>130</v>
      </c>
      <c r="DT19" s="2" t="s">
        <v>130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185</v>
      </c>
      <c r="ED19" s="2" t="s">
        <v>127</v>
      </c>
      <c r="EE19" s="2" t="s">
        <v>130</v>
      </c>
      <c r="EF19" s="2" t="s">
        <v>130</v>
      </c>
      <c r="EG19" s="2" t="s">
        <v>140</v>
      </c>
      <c r="EH19" s="2" t="s">
        <v>130</v>
      </c>
      <c r="EI19" s="4"/>
      <c r="EJ19" s="8"/>
      <c r="EK19" s="4"/>
      <c r="EL19" s="8"/>
      <c r="EM19" s="7"/>
      <c r="EN19" s="7"/>
      <c r="EO19" s="2" t="s">
        <v>185</v>
      </c>
      <c r="EP19" s="2" t="s">
        <v>127</v>
      </c>
      <c r="EQ19" s="2" t="s">
        <v>130</v>
      </c>
      <c r="ER19" s="2" t="s">
        <v>130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206</v>
      </c>
      <c r="FB19" s="2" t="s">
        <v>127</v>
      </c>
      <c r="FC19" s="2" t="s">
        <v>130</v>
      </c>
      <c r="FD19" s="2" t="s">
        <v>130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206</v>
      </c>
      <c r="FN19" s="2" t="s">
        <v>127</v>
      </c>
      <c r="FO19" s="2" t="s">
        <v>130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161</v>
      </c>
      <c r="FZ19" s="2" t="s">
        <v>127</v>
      </c>
      <c r="GA19" s="2" t="s">
        <v>130</v>
      </c>
      <c r="GB19" s="2" t="s">
        <v>130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185</v>
      </c>
      <c r="GL19" s="2" t="s">
        <v>127</v>
      </c>
      <c r="GM19" s="2" t="s">
        <v>130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161</v>
      </c>
      <c r="GX19" s="2" t="s">
        <v>127</v>
      </c>
      <c r="GY19" s="2" t="s">
        <v>130</v>
      </c>
      <c r="GZ19" s="2" t="s">
        <v>130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157</v>
      </c>
      <c r="HJ19" s="2" t="s">
        <v>127</v>
      </c>
      <c r="HK19" s="2" t="s">
        <v>130</v>
      </c>
      <c r="HL19" s="2" t="s">
        <v>130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161</v>
      </c>
      <c r="HV19" s="2" t="s">
        <v>127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130</v>
      </c>
      <c r="IH19" s="2" t="s">
        <v>130</v>
      </c>
      <c r="II19" s="2" t="s">
        <v>130</v>
      </c>
      <c r="IJ19" s="2" t="s">
        <v>130</v>
      </c>
      <c r="IK19" s="2" t="s">
        <v>130</v>
      </c>
      <c r="IL19" s="2" t="s">
        <v>130</v>
      </c>
      <c r="IM19" s="4"/>
      <c r="IN19" s="8"/>
      <c r="IO19" s="4"/>
      <c r="IP19" s="8"/>
      <c r="IQ19" s="7"/>
      <c r="IR19" s="7"/>
      <c r="IS19" s="2" t="s">
        <v>161</v>
      </c>
      <c r="IT19" s="2" t="s">
        <v>127</v>
      </c>
      <c r="IU19" s="2" t="s">
        <v>130</v>
      </c>
      <c r="IV19" s="2" t="s">
        <v>130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157</v>
      </c>
      <c r="JF19" s="2" t="s">
        <v>127</v>
      </c>
      <c r="JG19" s="2" t="s">
        <v>130</v>
      </c>
      <c r="JH19" s="2" t="s">
        <v>130</v>
      </c>
      <c r="JI19" s="2" t="s">
        <v>140</v>
      </c>
      <c r="JJ19" s="2" t="s">
        <v>130</v>
      </c>
      <c r="JK19" s="4"/>
      <c r="JL19" s="8"/>
      <c r="JM19" s="4"/>
      <c r="JN19" s="8"/>
      <c r="JO19" s="7"/>
      <c r="JP19" s="7"/>
      <c r="JQ19" s="2" t="s">
        <v>157</v>
      </c>
      <c r="JR19" s="2" t="s">
        <v>127</v>
      </c>
      <c r="JS19" s="2" t="s">
        <v>130</v>
      </c>
      <c r="JT19" s="2" t="s">
        <v>130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161</v>
      </c>
      <c r="KD19" s="2" t="s">
        <v>127</v>
      </c>
      <c r="KE19" s="2" t="s">
        <v>130</v>
      </c>
      <c r="KF19" s="2" t="s">
        <v>130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161</v>
      </c>
      <c r="KP19" s="2" t="s">
        <v>127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137</v>
      </c>
      <c r="LN19" s="2" t="s">
        <v>127</v>
      </c>
      <c r="LO19" s="2" t="s">
        <v>382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157</v>
      </c>
      <c r="LZ19" s="2" t="s">
        <v>127</v>
      </c>
      <c r="MA19" s="2" t="s">
        <v>130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161</v>
      </c>
      <c r="ML19" s="2" t="s">
        <v>127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157</v>
      </c>
      <c r="MX19" s="2" t="s">
        <v>127</v>
      </c>
      <c r="MY19" s="2" t="s">
        <v>130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161</v>
      </c>
      <c r="NJ19" s="2" t="s">
        <v>127</v>
      </c>
      <c r="NK19" s="2" t="s">
        <v>130</v>
      </c>
      <c r="NL19" s="2" t="s">
        <v>130</v>
      </c>
      <c r="NM19" s="2" t="s">
        <v>140</v>
      </c>
      <c r="NN19" s="2" t="s">
        <v>130</v>
      </c>
      <c r="NO19" s="4"/>
      <c r="NP19" s="8"/>
      <c r="NQ19" s="4"/>
      <c r="NR19" s="8"/>
      <c r="NS19" s="7"/>
      <c r="NT19" s="7"/>
      <c r="NU19" s="2" t="s">
        <v>161</v>
      </c>
      <c r="NV19" s="2" t="s">
        <v>127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161</v>
      </c>
      <c r="OH19" s="2" t="s">
        <v>127</v>
      </c>
      <c r="OI19" s="2" t="s">
        <v>130</v>
      </c>
      <c r="OJ19" s="2" t="s">
        <v>130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157</v>
      </c>
      <c r="OT19" s="2" t="s">
        <v>127</v>
      </c>
      <c r="OU19" s="2" t="s">
        <v>130</v>
      </c>
      <c r="OV19" s="2" t="s">
        <v>130</v>
      </c>
      <c r="OW19" s="2" t="s">
        <v>140</v>
      </c>
      <c r="OX19" s="2" t="s">
        <v>130</v>
      </c>
      <c r="OY19" s="4"/>
      <c r="OZ19" s="8"/>
      <c r="PA19" s="4"/>
      <c r="PB19" s="8"/>
      <c r="PC19" s="7"/>
      <c r="PD19" s="7"/>
      <c r="PE19" s="2" t="s">
        <v>161</v>
      </c>
      <c r="PF19" s="2" t="s">
        <v>127</v>
      </c>
      <c r="PG19" s="2" t="s">
        <v>130</v>
      </c>
      <c r="PH19" s="2" t="s">
        <v>130</v>
      </c>
      <c r="PI19" s="2" t="s">
        <v>140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157</v>
      </c>
      <c r="QD19" s="2" t="s">
        <v>127</v>
      </c>
      <c r="QE19" s="2" t="s">
        <v>130</v>
      </c>
      <c r="QF19" s="2" t="s">
        <v>130</v>
      </c>
      <c r="QG19" s="2" t="s">
        <v>140</v>
      </c>
      <c r="QH19" s="2" t="s">
        <v>130</v>
      </c>
      <c r="QI19" s="4"/>
      <c r="QJ19" s="8"/>
      <c r="QK19" s="4"/>
      <c r="QL19" s="8"/>
      <c r="QM19" s="7"/>
      <c r="QN19" s="7"/>
      <c r="QO19" s="2" t="s">
        <v>157</v>
      </c>
      <c r="QP19" s="2" t="s">
        <v>127</v>
      </c>
      <c r="QQ19" s="2" t="s">
        <v>130</v>
      </c>
      <c r="QR19" s="2" t="s">
        <v>130</v>
      </c>
      <c r="QS19" s="2" t="s">
        <v>140</v>
      </c>
      <c r="QT19" s="2" t="s">
        <v>130</v>
      </c>
    </row>
    <row r="20">
      <c r="A20" s="2" t="s">
        <v>383</v>
      </c>
      <c r="B20" s="2" t="s">
        <v>119</v>
      </c>
      <c r="C20" s="2" t="s">
        <v>120</v>
      </c>
      <c r="D20" s="2" t="s">
        <v>249</v>
      </c>
      <c r="E20" s="2" t="s">
        <v>250</v>
      </c>
      <c r="F20" s="2" t="s">
        <v>384</v>
      </c>
      <c r="G20" s="2" t="s">
        <v>384</v>
      </c>
      <c r="H20" s="2" t="s">
        <v>384</v>
      </c>
      <c r="I20" s="2" t="s">
        <v>385</v>
      </c>
      <c r="J20" s="2" t="s">
        <v>125</v>
      </c>
      <c r="K20" s="2" t="s">
        <v>386</v>
      </c>
      <c r="L20" s="3">
        <v>63</v>
      </c>
      <c r="M20" s="3">
        <v>66.15</v>
      </c>
      <c r="N20" s="3">
        <v>129.99</v>
      </c>
      <c r="O20" s="2" t="s">
        <v>127</v>
      </c>
      <c r="P20" s="2" t="s">
        <v>348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170</v>
      </c>
      <c r="V20" s="2" t="s">
        <v>131</v>
      </c>
      <c r="W20" s="2" t="s">
        <v>221</v>
      </c>
      <c r="X20" s="2" t="s">
        <v>222</v>
      </c>
      <c r="Y20" s="2" t="s">
        <v>387</v>
      </c>
      <c r="Z20" s="4">
        <v>95</v>
      </c>
      <c r="AA20" s="4">
        <f>=ROUNDDOWN({0},0)</f>
      </c>
      <c r="AB20" s="5"/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127</v>
      </c>
      <c r="BW20" s="2" t="s">
        <v>388</v>
      </c>
      <c r="BX20" s="2" t="s">
        <v>130</v>
      </c>
      <c r="BY20" s="2" t="s">
        <v>140</v>
      </c>
      <c r="BZ20" s="2" t="s">
        <v>130</v>
      </c>
      <c r="CA20" s="4"/>
      <c r="CB20" s="8"/>
      <c r="CC20" s="4"/>
      <c r="CD20" s="8"/>
      <c r="CE20" s="7"/>
      <c r="CF20" s="7"/>
      <c r="CG20" s="2" t="s">
        <v>137</v>
      </c>
      <c r="CH20" s="2" t="s">
        <v>127</v>
      </c>
      <c r="CI20" s="2" t="s">
        <v>388</v>
      </c>
      <c r="CJ20" s="2" t="s">
        <v>130</v>
      </c>
      <c r="CK20" s="2" t="s">
        <v>140</v>
      </c>
      <c r="CL20" s="2" t="s">
        <v>130</v>
      </c>
      <c r="CM20" s="4"/>
      <c r="CN20" s="8"/>
      <c r="CO20" s="4"/>
      <c r="CP20" s="8"/>
      <c r="CQ20" s="7"/>
      <c r="CR20" s="7"/>
      <c r="CS20" s="2" t="s">
        <v>137</v>
      </c>
      <c r="CT20" s="2" t="s">
        <v>127</v>
      </c>
      <c r="CU20" s="2" t="s">
        <v>389</v>
      </c>
      <c r="CV20" s="2" t="s">
        <v>390</v>
      </c>
      <c r="CW20" s="2" t="s">
        <v>140</v>
      </c>
      <c r="CX20" s="2" t="s">
        <v>130</v>
      </c>
      <c r="CY20" s="4"/>
      <c r="CZ20" s="8"/>
      <c r="DA20" s="4"/>
      <c r="DB20" s="8"/>
      <c r="DC20" s="7"/>
      <c r="DD20" s="7"/>
      <c r="DE20" s="2" t="s">
        <v>206</v>
      </c>
      <c r="DF20" s="2" t="s">
        <v>127</v>
      </c>
      <c r="DG20" s="2" t="s">
        <v>130</v>
      </c>
      <c r="DH20" s="2" t="s">
        <v>130</v>
      </c>
      <c r="DI20" s="2" t="s">
        <v>140</v>
      </c>
      <c r="DJ20" s="2" t="s">
        <v>130</v>
      </c>
      <c r="DK20" s="4"/>
      <c r="DL20" s="8"/>
      <c r="DM20" s="4"/>
      <c r="DN20" s="8"/>
      <c r="DO20" s="7"/>
      <c r="DP20" s="7"/>
      <c r="DQ20" s="2" t="s">
        <v>206</v>
      </c>
      <c r="DR20" s="2" t="s">
        <v>127</v>
      </c>
      <c r="DS20" s="2" t="s">
        <v>130</v>
      </c>
      <c r="DT20" s="2" t="s">
        <v>130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185</v>
      </c>
      <c r="ED20" s="2" t="s">
        <v>127</v>
      </c>
      <c r="EE20" s="2" t="s">
        <v>130</v>
      </c>
      <c r="EF20" s="2" t="s">
        <v>130</v>
      </c>
      <c r="EG20" s="2" t="s">
        <v>140</v>
      </c>
      <c r="EH20" s="2" t="s">
        <v>130</v>
      </c>
      <c r="EI20" s="4"/>
      <c r="EJ20" s="8"/>
      <c r="EK20" s="4"/>
      <c r="EL20" s="8"/>
      <c r="EM20" s="7"/>
      <c r="EN20" s="7"/>
      <c r="EO20" s="2" t="s">
        <v>137</v>
      </c>
      <c r="EP20" s="2" t="s">
        <v>127</v>
      </c>
      <c r="EQ20" s="2" t="s">
        <v>355</v>
      </c>
      <c r="ER20" s="2" t="s">
        <v>130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137</v>
      </c>
      <c r="FB20" s="2" t="s">
        <v>127</v>
      </c>
      <c r="FC20" s="2" t="s">
        <v>391</v>
      </c>
      <c r="FD20" s="2" t="s">
        <v>130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206</v>
      </c>
      <c r="FN20" s="2" t="s">
        <v>127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161</v>
      </c>
      <c r="FZ20" s="2" t="s">
        <v>127</v>
      </c>
      <c r="GA20" s="2" t="s">
        <v>130</v>
      </c>
      <c r="GB20" s="2" t="s">
        <v>130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185</v>
      </c>
      <c r="GL20" s="2" t="s">
        <v>127</v>
      </c>
      <c r="GM20" s="2" t="s">
        <v>130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161</v>
      </c>
      <c r="GX20" s="2" t="s">
        <v>127</v>
      </c>
      <c r="GY20" s="2" t="s">
        <v>130</v>
      </c>
      <c r="GZ20" s="2" t="s">
        <v>130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157</v>
      </c>
      <c r="HJ20" s="2" t="s">
        <v>127</v>
      </c>
      <c r="HK20" s="2" t="s">
        <v>130</v>
      </c>
      <c r="HL20" s="2" t="s">
        <v>130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161</v>
      </c>
      <c r="HV20" s="2" t="s">
        <v>127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130</v>
      </c>
      <c r="IH20" s="2" t="s">
        <v>130</v>
      </c>
      <c r="II20" s="2" t="s">
        <v>130</v>
      </c>
      <c r="IJ20" s="2" t="s">
        <v>130</v>
      </c>
      <c r="IK20" s="2" t="s">
        <v>130</v>
      </c>
      <c r="IL20" s="2" t="s">
        <v>130</v>
      </c>
      <c r="IM20" s="4"/>
      <c r="IN20" s="8"/>
      <c r="IO20" s="4"/>
      <c r="IP20" s="8"/>
      <c r="IQ20" s="7"/>
      <c r="IR20" s="7"/>
      <c r="IS20" s="2" t="s">
        <v>161</v>
      </c>
      <c r="IT20" s="2" t="s">
        <v>127</v>
      </c>
      <c r="IU20" s="2" t="s">
        <v>130</v>
      </c>
      <c r="IV20" s="2" t="s">
        <v>130</v>
      </c>
      <c r="IW20" s="2" t="s">
        <v>140</v>
      </c>
      <c r="IX20" s="2" t="s">
        <v>130</v>
      </c>
      <c r="IY20" s="4"/>
      <c r="IZ20" s="8"/>
      <c r="JA20" s="4"/>
      <c r="JB20" s="8"/>
      <c r="JC20" s="7"/>
      <c r="JD20" s="7"/>
      <c r="JE20" s="2" t="s">
        <v>157</v>
      </c>
      <c r="JF20" s="2" t="s">
        <v>127</v>
      </c>
      <c r="JG20" s="2" t="s">
        <v>130</v>
      </c>
      <c r="JH20" s="2" t="s">
        <v>130</v>
      </c>
      <c r="JI20" s="2" t="s">
        <v>140</v>
      </c>
      <c r="JJ20" s="2" t="s">
        <v>130</v>
      </c>
      <c r="JK20" s="4"/>
      <c r="JL20" s="8"/>
      <c r="JM20" s="4"/>
      <c r="JN20" s="8"/>
      <c r="JO20" s="7"/>
      <c r="JP20" s="7"/>
      <c r="JQ20" s="2" t="s">
        <v>157</v>
      </c>
      <c r="JR20" s="2" t="s">
        <v>127</v>
      </c>
      <c r="JS20" s="2" t="s">
        <v>130</v>
      </c>
      <c r="JT20" s="2" t="s">
        <v>130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161</v>
      </c>
      <c r="KD20" s="2" t="s">
        <v>127</v>
      </c>
      <c r="KE20" s="2" t="s">
        <v>130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161</v>
      </c>
      <c r="KP20" s="2" t="s">
        <v>127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137</v>
      </c>
      <c r="LN20" s="2" t="s">
        <v>127</v>
      </c>
      <c r="LO20" s="2" t="s">
        <v>389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157</v>
      </c>
      <c r="LZ20" s="2" t="s">
        <v>127</v>
      </c>
      <c r="MA20" s="2" t="s">
        <v>130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161</v>
      </c>
      <c r="ML20" s="2" t="s">
        <v>127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157</v>
      </c>
      <c r="MX20" s="2" t="s">
        <v>127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161</v>
      </c>
      <c r="NJ20" s="2" t="s">
        <v>127</v>
      </c>
      <c r="NK20" s="2" t="s">
        <v>130</v>
      </c>
      <c r="NL20" s="2" t="s">
        <v>130</v>
      </c>
      <c r="NM20" s="2" t="s">
        <v>140</v>
      </c>
      <c r="NN20" s="2" t="s">
        <v>130</v>
      </c>
      <c r="NO20" s="4"/>
      <c r="NP20" s="8"/>
      <c r="NQ20" s="4"/>
      <c r="NR20" s="8"/>
      <c r="NS20" s="7"/>
      <c r="NT20" s="7"/>
      <c r="NU20" s="2" t="s">
        <v>161</v>
      </c>
      <c r="NV20" s="2" t="s">
        <v>127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161</v>
      </c>
      <c r="OH20" s="2" t="s">
        <v>127</v>
      </c>
      <c r="OI20" s="2" t="s">
        <v>130</v>
      </c>
      <c r="OJ20" s="2" t="s">
        <v>130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157</v>
      </c>
      <c r="OT20" s="2" t="s">
        <v>127</v>
      </c>
      <c r="OU20" s="2" t="s">
        <v>130</v>
      </c>
      <c r="OV20" s="2" t="s">
        <v>130</v>
      </c>
      <c r="OW20" s="2" t="s">
        <v>140</v>
      </c>
      <c r="OX20" s="2" t="s">
        <v>130</v>
      </c>
      <c r="OY20" s="4"/>
      <c r="OZ20" s="8"/>
      <c r="PA20" s="4"/>
      <c r="PB20" s="8"/>
      <c r="PC20" s="7"/>
      <c r="PD20" s="7"/>
      <c r="PE20" s="2" t="s">
        <v>161</v>
      </c>
      <c r="PF20" s="2" t="s">
        <v>127</v>
      </c>
      <c r="PG20" s="2" t="s">
        <v>130</v>
      </c>
      <c r="PH20" s="2" t="s">
        <v>130</v>
      </c>
      <c r="PI20" s="2" t="s">
        <v>140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157</v>
      </c>
      <c r="QD20" s="2" t="s">
        <v>127</v>
      </c>
      <c r="QE20" s="2" t="s">
        <v>130</v>
      </c>
      <c r="QF20" s="2" t="s">
        <v>130</v>
      </c>
      <c r="QG20" s="2" t="s">
        <v>140</v>
      </c>
      <c r="QH20" s="2" t="s">
        <v>130</v>
      </c>
      <c r="QI20" s="4"/>
      <c r="QJ20" s="8"/>
      <c r="QK20" s="4"/>
      <c r="QL20" s="8"/>
      <c r="QM20" s="7"/>
      <c r="QN20" s="7"/>
      <c r="QO20" s="2" t="s">
        <v>157</v>
      </c>
      <c r="QP20" s="2" t="s">
        <v>127</v>
      </c>
      <c r="QQ20" s="2" t="s">
        <v>130</v>
      </c>
      <c r="QR20" s="2" t="s">
        <v>130</v>
      </c>
      <c r="QS20" s="2" t="s">
        <v>140</v>
      </c>
      <c r="QT20" s="2" t="s">
        <v>130</v>
      </c>
    </row>
    <row r="21">
      <c r="A21" s="2" t="s">
        <v>392</v>
      </c>
      <c r="B21" s="2" t="s">
        <v>119</v>
      </c>
      <c r="C21" s="2" t="s">
        <v>120</v>
      </c>
      <c r="D21" s="2" t="s">
        <v>393</v>
      </c>
      <c r="E21" s="2" t="s">
        <v>394</v>
      </c>
      <c r="F21" s="2" t="s">
        <v>395</v>
      </c>
      <c r="G21" s="2" t="s">
        <v>395</v>
      </c>
      <c r="H21" s="2" t="s">
        <v>395</v>
      </c>
      <c r="I21" s="2" t="s">
        <v>396</v>
      </c>
      <c r="J21" s="2" t="s">
        <v>125</v>
      </c>
      <c r="K21" s="2" t="s">
        <v>169</v>
      </c>
      <c r="L21" s="3">
        <v>89.1</v>
      </c>
      <c r="M21" s="3">
        <v>93.56</v>
      </c>
      <c r="N21" s="3">
        <v>209</v>
      </c>
      <c r="O21" s="2" t="s">
        <v>127</v>
      </c>
      <c r="P21" s="2" t="s">
        <v>238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170</v>
      </c>
      <c r="V21" s="2" t="s">
        <v>131</v>
      </c>
      <c r="W21" s="2" t="s">
        <v>291</v>
      </c>
      <c r="X21" s="2" t="s">
        <v>172</v>
      </c>
      <c r="Y21" s="2" t="s">
        <v>239</v>
      </c>
      <c r="Z21" s="4">
        <v>75</v>
      </c>
      <c r="AA21" s="4">
        <f>=ROUNDDOWN(75,0)</f>
      </c>
      <c r="AB21" s="5">
        <v>1</v>
      </c>
      <c r="AC21" s="2" t="s">
        <v>130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7</v>
      </c>
      <c r="AQ21" s="8">
        <v>670.47</v>
      </c>
      <c r="AR21" s="4"/>
      <c r="AS21" s="8"/>
      <c r="AT21" s="7"/>
      <c r="AU21" s="7"/>
      <c r="AV21" s="4">
        <v>7</v>
      </c>
      <c r="AW21" s="8">
        <v>670.47</v>
      </c>
      <c r="AX21" s="4"/>
      <c r="AY21" s="8"/>
      <c r="AZ21" s="7"/>
      <c r="BA21" s="7"/>
      <c r="BB21" s="7">
        <v>1</v>
      </c>
      <c r="BC21" s="4">
        <v>7</v>
      </c>
      <c r="BD21" s="8">
        <v>670.47</v>
      </c>
      <c r="BE21" s="4"/>
      <c r="BF21" s="8"/>
      <c r="BG21" s="7"/>
      <c r="BH21" s="7"/>
      <c r="BI21" s="7">
        <v>1</v>
      </c>
      <c r="BJ21" s="4">
        <v>7</v>
      </c>
      <c r="BK21" s="8">
        <v>670.47</v>
      </c>
      <c r="BL21" s="2" t="s">
        <v>397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127</v>
      </c>
      <c r="BW21" s="2" t="s">
        <v>240</v>
      </c>
      <c r="BX21" s="2" t="s">
        <v>223</v>
      </c>
      <c r="BY21" s="2" t="s">
        <v>140</v>
      </c>
      <c r="BZ21" s="2" t="s">
        <v>130</v>
      </c>
      <c r="CA21" s="4"/>
      <c r="CB21" s="8"/>
      <c r="CC21" s="4"/>
      <c r="CD21" s="8"/>
      <c r="CE21" s="7"/>
      <c r="CF21" s="7"/>
      <c r="CG21" s="2" t="s">
        <v>137</v>
      </c>
      <c r="CH21" s="2" t="s">
        <v>127</v>
      </c>
      <c r="CI21" s="2" t="s">
        <v>211</v>
      </c>
      <c r="CJ21" s="2" t="s">
        <v>177</v>
      </c>
      <c r="CK21" s="2" t="s">
        <v>140</v>
      </c>
      <c r="CL21" s="2" t="s">
        <v>130</v>
      </c>
      <c r="CM21" s="4">
        <v>4</v>
      </c>
      <c r="CN21" s="8">
        <v>374.2</v>
      </c>
      <c r="CO21" s="4"/>
      <c r="CP21" s="8"/>
      <c r="CQ21" s="7"/>
      <c r="CR21" s="7"/>
      <c r="CS21" s="2" t="s">
        <v>137</v>
      </c>
      <c r="CT21" s="2" t="s">
        <v>127</v>
      </c>
      <c r="CU21" s="2" t="s">
        <v>239</v>
      </c>
      <c r="CV21" s="2" t="s">
        <v>398</v>
      </c>
      <c r="CW21" s="2" t="s">
        <v>140</v>
      </c>
      <c r="CX21" s="2" t="s">
        <v>130</v>
      </c>
      <c r="CY21" s="4"/>
      <c r="CZ21" s="8"/>
      <c r="DA21" s="4"/>
      <c r="DB21" s="8"/>
      <c r="DC21" s="7"/>
      <c r="DD21" s="7"/>
      <c r="DE21" s="2" t="s">
        <v>137</v>
      </c>
      <c r="DF21" s="2" t="s">
        <v>127</v>
      </c>
      <c r="DG21" s="2" t="s">
        <v>130</v>
      </c>
      <c r="DH21" s="2" t="s">
        <v>130</v>
      </c>
      <c r="DI21" s="2" t="s">
        <v>140</v>
      </c>
      <c r="DJ21" s="2" t="s">
        <v>130</v>
      </c>
      <c r="DK21" s="4">
        <v>1</v>
      </c>
      <c r="DL21" s="8">
        <v>109.15</v>
      </c>
      <c r="DM21" s="4"/>
      <c r="DN21" s="8"/>
      <c r="DO21" s="7"/>
      <c r="DP21" s="7"/>
      <c r="DQ21" s="2" t="s">
        <v>137</v>
      </c>
      <c r="DR21" s="2" t="s">
        <v>127</v>
      </c>
      <c r="DS21" s="2" t="s">
        <v>244</v>
      </c>
      <c r="DT21" s="2" t="s">
        <v>399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161</v>
      </c>
      <c r="ED21" s="2" t="s">
        <v>127</v>
      </c>
      <c r="EE21" s="2" t="s">
        <v>130</v>
      </c>
      <c r="EF21" s="2" t="s">
        <v>130</v>
      </c>
      <c r="EG21" s="2" t="s">
        <v>140</v>
      </c>
      <c r="EH21" s="2" t="s">
        <v>130</v>
      </c>
      <c r="EI21" s="4"/>
      <c r="EJ21" s="8"/>
      <c r="EK21" s="4"/>
      <c r="EL21" s="8"/>
      <c r="EM21" s="7"/>
      <c r="EN21" s="7"/>
      <c r="EO21" s="2" t="s">
        <v>137</v>
      </c>
      <c r="EP21" s="2" t="s">
        <v>127</v>
      </c>
      <c r="EQ21" s="2" t="s">
        <v>245</v>
      </c>
      <c r="ER21" s="2" t="s">
        <v>400</v>
      </c>
      <c r="ES21" s="2" t="s">
        <v>140</v>
      </c>
      <c r="ET21" s="2" t="s">
        <v>130</v>
      </c>
      <c r="EU21" s="4"/>
      <c r="EV21" s="8"/>
      <c r="EW21" s="4"/>
      <c r="EX21" s="8"/>
      <c r="EY21" s="7"/>
      <c r="EZ21" s="7"/>
      <c r="FA21" s="2" t="s">
        <v>137</v>
      </c>
      <c r="FB21" s="2" t="s">
        <v>127</v>
      </c>
      <c r="FC21" s="2" t="s">
        <v>246</v>
      </c>
      <c r="FD21" s="2" t="s">
        <v>130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137</v>
      </c>
      <c r="FN21" s="2" t="s">
        <v>127</v>
      </c>
      <c r="FO21" s="2" t="s">
        <v>190</v>
      </c>
      <c r="FP21" s="2" t="s">
        <v>130</v>
      </c>
      <c r="FQ21" s="2" t="s">
        <v>140</v>
      </c>
      <c r="FR21" s="2" t="s">
        <v>130</v>
      </c>
      <c r="FS21" s="4">
        <v>2</v>
      </c>
      <c r="FT21" s="8">
        <v>187.12</v>
      </c>
      <c r="FU21" s="4"/>
      <c r="FV21" s="8"/>
      <c r="FW21" s="7"/>
      <c r="FX21" s="7"/>
      <c r="FY21" s="2" t="s">
        <v>137</v>
      </c>
      <c r="FZ21" s="2" t="s">
        <v>127</v>
      </c>
      <c r="GA21" s="2" t="s">
        <v>192</v>
      </c>
      <c r="GB21" s="2" t="s">
        <v>401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137</v>
      </c>
      <c r="GL21" s="2" t="s">
        <v>127</v>
      </c>
      <c r="GM21" s="2" t="s">
        <v>402</v>
      </c>
      <c r="GN21" s="2" t="s">
        <v>130</v>
      </c>
      <c r="GO21" s="2" t="s">
        <v>140</v>
      </c>
      <c r="GP21" s="2" t="s">
        <v>130</v>
      </c>
      <c r="GQ21" s="4"/>
      <c r="GR21" s="8"/>
      <c r="GS21" s="4"/>
      <c r="GT21" s="8"/>
      <c r="GU21" s="7"/>
      <c r="GV21" s="7"/>
      <c r="GW21" s="2" t="s">
        <v>215</v>
      </c>
      <c r="GX21" s="2" t="s">
        <v>127</v>
      </c>
      <c r="GY21" s="2" t="s">
        <v>130</v>
      </c>
      <c r="GZ21" s="2" t="s">
        <v>130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157</v>
      </c>
      <c r="HJ21" s="2" t="s">
        <v>127</v>
      </c>
      <c r="HK21" s="2" t="s">
        <v>130</v>
      </c>
      <c r="HL21" s="2" t="s">
        <v>130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161</v>
      </c>
      <c r="HV21" s="2" t="s">
        <v>127</v>
      </c>
      <c r="HW21" s="2" t="s">
        <v>130</v>
      </c>
      <c r="HX21" s="2" t="s">
        <v>130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161</v>
      </c>
      <c r="IH21" s="2" t="s">
        <v>127</v>
      </c>
      <c r="II21" s="2" t="s">
        <v>130</v>
      </c>
      <c r="IJ21" s="2" t="s">
        <v>130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161</v>
      </c>
      <c r="IT21" s="2" t="s">
        <v>127</v>
      </c>
      <c r="IU21" s="2" t="s">
        <v>130</v>
      </c>
      <c r="IV21" s="2" t="s">
        <v>130</v>
      </c>
      <c r="IW21" s="2" t="s">
        <v>140</v>
      </c>
      <c r="IX21" s="2" t="s">
        <v>130</v>
      </c>
      <c r="IY21" s="4"/>
      <c r="IZ21" s="8"/>
      <c r="JA21" s="4"/>
      <c r="JB21" s="8"/>
      <c r="JC21" s="7"/>
      <c r="JD21" s="7"/>
      <c r="JE21" s="2" t="s">
        <v>157</v>
      </c>
      <c r="JF21" s="2" t="s">
        <v>127</v>
      </c>
      <c r="JG21" s="2" t="s">
        <v>130</v>
      </c>
      <c r="JH21" s="2" t="s">
        <v>130</v>
      </c>
      <c r="JI21" s="2" t="s">
        <v>140</v>
      </c>
      <c r="JJ21" s="2" t="s">
        <v>130</v>
      </c>
      <c r="JK21" s="4"/>
      <c r="JL21" s="8"/>
      <c r="JM21" s="4"/>
      <c r="JN21" s="8"/>
      <c r="JO21" s="7"/>
      <c r="JP21" s="7"/>
      <c r="JQ21" s="2" t="s">
        <v>157</v>
      </c>
      <c r="JR21" s="2" t="s">
        <v>127</v>
      </c>
      <c r="JS21" s="2" t="s">
        <v>130</v>
      </c>
      <c r="JT21" s="2" t="s">
        <v>130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161</v>
      </c>
      <c r="KD21" s="2" t="s">
        <v>127</v>
      </c>
      <c r="KE21" s="2" t="s">
        <v>130</v>
      </c>
      <c r="KF21" s="2" t="s">
        <v>130</v>
      </c>
      <c r="KG21" s="2" t="s">
        <v>140</v>
      </c>
      <c r="KH21" s="2" t="s">
        <v>130</v>
      </c>
      <c r="KI21" s="4"/>
      <c r="KJ21" s="8"/>
      <c r="KK21" s="4"/>
      <c r="KL21" s="8"/>
      <c r="KM21" s="7"/>
      <c r="KN21" s="7"/>
      <c r="KO21" s="2" t="s">
        <v>161</v>
      </c>
      <c r="KP21" s="2" t="s">
        <v>127</v>
      </c>
      <c r="KQ21" s="2" t="s">
        <v>130</v>
      </c>
      <c r="KR21" s="2" t="s">
        <v>130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157</v>
      </c>
      <c r="LB21" s="2" t="s">
        <v>127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137</v>
      </c>
      <c r="LN21" s="2" t="s">
        <v>127</v>
      </c>
      <c r="LO21" s="2" t="s">
        <v>239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157</v>
      </c>
      <c r="LZ21" s="2" t="s">
        <v>127</v>
      </c>
      <c r="MA21" s="2" t="s">
        <v>130</v>
      </c>
      <c r="MB21" s="2" t="s">
        <v>130</v>
      </c>
      <c r="MC21" s="2" t="s">
        <v>140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157</v>
      </c>
      <c r="MX21" s="2" t="s">
        <v>127</v>
      </c>
      <c r="MY21" s="2" t="s">
        <v>130</v>
      </c>
      <c r="MZ21" s="2" t="s">
        <v>130</v>
      </c>
      <c r="NA21" s="2" t="s">
        <v>140</v>
      </c>
      <c r="NB21" s="2" t="s">
        <v>130</v>
      </c>
      <c r="NC21" s="4"/>
      <c r="ND21" s="8"/>
      <c r="NE21" s="4"/>
      <c r="NF21" s="8"/>
      <c r="NG21" s="7"/>
      <c r="NH21" s="7"/>
      <c r="NI21" s="2" t="s">
        <v>161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161</v>
      </c>
      <c r="NV21" s="2" t="s">
        <v>127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157</v>
      </c>
      <c r="OT21" s="2" t="s">
        <v>127</v>
      </c>
      <c r="OU21" s="2" t="s">
        <v>130</v>
      </c>
      <c r="OV21" s="2" t="s">
        <v>130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161</v>
      </c>
      <c r="PF21" s="2" t="s">
        <v>127</v>
      </c>
      <c r="PG21" s="2" t="s">
        <v>130</v>
      </c>
      <c r="PH21" s="2" t="s">
        <v>130</v>
      </c>
      <c r="PI21" s="2" t="s">
        <v>140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157</v>
      </c>
      <c r="QD21" s="2" t="s">
        <v>127</v>
      </c>
      <c r="QE21" s="2" t="s">
        <v>130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161</v>
      </c>
      <c r="QP21" s="2" t="s">
        <v>127</v>
      </c>
      <c r="QQ21" s="2" t="s">
        <v>130</v>
      </c>
      <c r="QR21" s="2" t="s">
        <v>130</v>
      </c>
      <c r="QS21" s="2" t="s">
        <v>140</v>
      </c>
      <c r="QT21" s="2" t="s">
        <v>130</v>
      </c>
    </row>
    <row r="22">
      <c r="A22" s="2" t="s">
        <v>403</v>
      </c>
      <c r="B22" s="2" t="s">
        <v>119</v>
      </c>
      <c r="C22" s="2" t="s">
        <v>120</v>
      </c>
      <c r="D22" s="2" t="s">
        <v>393</v>
      </c>
      <c r="E22" s="2" t="s">
        <v>394</v>
      </c>
      <c r="F22" s="2" t="s">
        <v>404</v>
      </c>
      <c r="G22" s="2" t="s">
        <v>404</v>
      </c>
      <c r="H22" s="2" t="s">
        <v>404</v>
      </c>
      <c r="I22" s="2" t="s">
        <v>405</v>
      </c>
      <c r="J22" s="2" t="s">
        <v>125</v>
      </c>
      <c r="K22" s="2" t="s">
        <v>406</v>
      </c>
      <c r="L22" s="3">
        <v>142.2</v>
      </c>
      <c r="M22" s="3">
        <v>149.31</v>
      </c>
      <c r="N22" s="3">
        <v>329.99</v>
      </c>
      <c r="O22" s="2" t="s">
        <v>127</v>
      </c>
      <c r="P22" s="2" t="s">
        <v>238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170</v>
      </c>
      <c r="V22" s="2" t="s">
        <v>131</v>
      </c>
      <c r="W22" s="2" t="s">
        <v>407</v>
      </c>
      <c r="X22" s="2" t="s">
        <v>172</v>
      </c>
      <c r="Y22" s="2" t="s">
        <v>239</v>
      </c>
      <c r="Z22" s="4">
        <v>94</v>
      </c>
      <c r="AA22" s="4">
        <f>=ROUNDDOWN(94,0)</f>
      </c>
      <c r="AB22" s="5">
        <v>1</v>
      </c>
      <c r="AC22" s="2" t="s">
        <v>130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137</v>
      </c>
      <c r="BV22" s="2" t="s">
        <v>127</v>
      </c>
      <c r="BW22" s="2" t="s">
        <v>240</v>
      </c>
      <c r="BX22" s="2" t="s">
        <v>130</v>
      </c>
      <c r="BY22" s="2" t="s">
        <v>140</v>
      </c>
      <c r="BZ22" s="2" t="s">
        <v>130</v>
      </c>
      <c r="CA22" s="4"/>
      <c r="CB22" s="8"/>
      <c r="CC22" s="4"/>
      <c r="CD22" s="8"/>
      <c r="CE22" s="7"/>
      <c r="CF22" s="7"/>
      <c r="CG22" s="2" t="s">
        <v>137</v>
      </c>
      <c r="CH22" s="2" t="s">
        <v>127</v>
      </c>
      <c r="CI22" s="2" t="s">
        <v>211</v>
      </c>
      <c r="CJ22" s="2" t="s">
        <v>408</v>
      </c>
      <c r="CK22" s="2" t="s">
        <v>140</v>
      </c>
      <c r="CL22" s="2" t="s">
        <v>130</v>
      </c>
      <c r="CM22" s="4"/>
      <c r="CN22" s="8"/>
      <c r="CO22" s="4"/>
      <c r="CP22" s="8"/>
      <c r="CQ22" s="7"/>
      <c r="CR22" s="7"/>
      <c r="CS22" s="2" t="s">
        <v>137</v>
      </c>
      <c r="CT22" s="2" t="s">
        <v>127</v>
      </c>
      <c r="CU22" s="2" t="s">
        <v>239</v>
      </c>
      <c r="CV22" s="2" t="s">
        <v>409</v>
      </c>
      <c r="CW22" s="2" t="s">
        <v>140</v>
      </c>
      <c r="CX22" s="2" t="s">
        <v>130</v>
      </c>
      <c r="CY22" s="4"/>
      <c r="CZ22" s="8"/>
      <c r="DA22" s="4"/>
      <c r="DB22" s="8"/>
      <c r="DC22" s="7"/>
      <c r="DD22" s="7"/>
      <c r="DE22" s="2" t="s">
        <v>137</v>
      </c>
      <c r="DF22" s="2" t="s">
        <v>127</v>
      </c>
      <c r="DG22" s="2" t="s">
        <v>130</v>
      </c>
      <c r="DH22" s="2" t="s">
        <v>130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137</v>
      </c>
      <c r="DR22" s="2" t="s">
        <v>127</v>
      </c>
      <c r="DS22" s="2" t="s">
        <v>244</v>
      </c>
      <c r="DT22" s="2" t="s">
        <v>130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161</v>
      </c>
      <c r="ED22" s="2" t="s">
        <v>127</v>
      </c>
      <c r="EE22" s="2" t="s">
        <v>130</v>
      </c>
      <c r="EF22" s="2" t="s">
        <v>130</v>
      </c>
      <c r="EG22" s="2" t="s">
        <v>140</v>
      </c>
      <c r="EH22" s="2" t="s">
        <v>130</v>
      </c>
      <c r="EI22" s="4"/>
      <c r="EJ22" s="8"/>
      <c r="EK22" s="4"/>
      <c r="EL22" s="8"/>
      <c r="EM22" s="7"/>
      <c r="EN22" s="7"/>
      <c r="EO22" s="2" t="s">
        <v>137</v>
      </c>
      <c r="EP22" s="2" t="s">
        <v>127</v>
      </c>
      <c r="EQ22" s="2" t="s">
        <v>245</v>
      </c>
      <c r="ER22" s="2" t="s">
        <v>130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137</v>
      </c>
      <c r="FB22" s="2" t="s">
        <v>127</v>
      </c>
      <c r="FC22" s="2" t="s">
        <v>246</v>
      </c>
      <c r="FD22" s="2" t="s">
        <v>130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137</v>
      </c>
      <c r="FN22" s="2" t="s">
        <v>127</v>
      </c>
      <c r="FO22" s="2" t="s">
        <v>247</v>
      </c>
      <c r="FP22" s="2" t="s">
        <v>130</v>
      </c>
      <c r="FQ22" s="2" t="s">
        <v>140</v>
      </c>
      <c r="FR22" s="2" t="s">
        <v>130</v>
      </c>
      <c r="FS22" s="4"/>
      <c r="FT22" s="8"/>
      <c r="FU22" s="4"/>
      <c r="FV22" s="8"/>
      <c r="FW22" s="7"/>
      <c r="FX22" s="7"/>
      <c r="FY22" s="2" t="s">
        <v>137</v>
      </c>
      <c r="FZ22" s="2" t="s">
        <v>127</v>
      </c>
      <c r="GA22" s="2" t="s">
        <v>192</v>
      </c>
      <c r="GB22" s="2" t="s">
        <v>130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127</v>
      </c>
      <c r="GM22" s="2" t="s">
        <v>402</v>
      </c>
      <c r="GN22" s="2" t="s">
        <v>130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215</v>
      </c>
      <c r="GX22" s="2" t="s">
        <v>127</v>
      </c>
      <c r="GY22" s="2" t="s">
        <v>130</v>
      </c>
      <c r="GZ22" s="2" t="s">
        <v>130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157</v>
      </c>
      <c r="HJ22" s="2" t="s">
        <v>127</v>
      </c>
      <c r="HK22" s="2" t="s">
        <v>130</v>
      </c>
      <c r="HL22" s="2" t="s">
        <v>130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161</v>
      </c>
      <c r="HV22" s="2" t="s">
        <v>127</v>
      </c>
      <c r="HW22" s="2" t="s">
        <v>130</v>
      </c>
      <c r="HX22" s="2" t="s">
        <v>130</v>
      </c>
      <c r="HY22" s="2" t="s">
        <v>140</v>
      </c>
      <c r="HZ22" s="2" t="s">
        <v>130</v>
      </c>
      <c r="IA22" s="4"/>
      <c r="IB22" s="8"/>
      <c r="IC22" s="4"/>
      <c r="ID22" s="8"/>
      <c r="IE22" s="7"/>
      <c r="IF22" s="7"/>
      <c r="IG22" s="2" t="s">
        <v>161</v>
      </c>
      <c r="IH22" s="2" t="s">
        <v>127</v>
      </c>
      <c r="II22" s="2" t="s">
        <v>130</v>
      </c>
      <c r="IJ22" s="2" t="s">
        <v>130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161</v>
      </c>
      <c r="IT22" s="2" t="s">
        <v>127</v>
      </c>
      <c r="IU22" s="2" t="s">
        <v>130</v>
      </c>
      <c r="IV22" s="2" t="s">
        <v>130</v>
      </c>
      <c r="IW22" s="2" t="s">
        <v>140</v>
      </c>
      <c r="IX22" s="2" t="s">
        <v>130</v>
      </c>
      <c r="IY22" s="4"/>
      <c r="IZ22" s="8"/>
      <c r="JA22" s="4"/>
      <c r="JB22" s="8"/>
      <c r="JC22" s="7"/>
      <c r="JD22" s="7"/>
      <c r="JE22" s="2" t="s">
        <v>157</v>
      </c>
      <c r="JF22" s="2" t="s">
        <v>127</v>
      </c>
      <c r="JG22" s="2" t="s">
        <v>130</v>
      </c>
      <c r="JH22" s="2" t="s">
        <v>130</v>
      </c>
      <c r="JI22" s="2" t="s">
        <v>140</v>
      </c>
      <c r="JJ22" s="2" t="s">
        <v>130</v>
      </c>
      <c r="JK22" s="4"/>
      <c r="JL22" s="8"/>
      <c r="JM22" s="4"/>
      <c r="JN22" s="8"/>
      <c r="JO22" s="7"/>
      <c r="JP22" s="7"/>
      <c r="JQ22" s="2" t="s">
        <v>157</v>
      </c>
      <c r="JR22" s="2" t="s">
        <v>127</v>
      </c>
      <c r="JS22" s="2" t="s">
        <v>130</v>
      </c>
      <c r="JT22" s="2" t="s">
        <v>130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161</v>
      </c>
      <c r="KD22" s="2" t="s">
        <v>127</v>
      </c>
      <c r="KE22" s="2" t="s">
        <v>130</v>
      </c>
      <c r="KF22" s="2" t="s">
        <v>130</v>
      </c>
      <c r="KG22" s="2" t="s">
        <v>140</v>
      </c>
      <c r="KH22" s="2" t="s">
        <v>130</v>
      </c>
      <c r="KI22" s="4"/>
      <c r="KJ22" s="8"/>
      <c r="KK22" s="4"/>
      <c r="KL22" s="8"/>
      <c r="KM22" s="7"/>
      <c r="KN22" s="7"/>
      <c r="KO22" s="2" t="s">
        <v>161</v>
      </c>
      <c r="KP22" s="2" t="s">
        <v>127</v>
      </c>
      <c r="KQ22" s="2" t="s">
        <v>130</v>
      </c>
      <c r="KR22" s="2" t="s">
        <v>130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157</v>
      </c>
      <c r="LB22" s="2" t="s">
        <v>127</v>
      </c>
      <c r="LC22" s="2" t="s">
        <v>130</v>
      </c>
      <c r="LD22" s="2" t="s">
        <v>130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137</v>
      </c>
      <c r="LN22" s="2" t="s">
        <v>127</v>
      </c>
      <c r="LO22" s="2" t="s">
        <v>239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157</v>
      </c>
      <c r="LZ22" s="2" t="s">
        <v>127</v>
      </c>
      <c r="MA22" s="2" t="s">
        <v>130</v>
      </c>
      <c r="MB22" s="2" t="s">
        <v>130</v>
      </c>
      <c r="MC22" s="2" t="s">
        <v>140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157</v>
      </c>
      <c r="MX22" s="2" t="s">
        <v>127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161</v>
      </c>
      <c r="NJ22" s="2" t="s">
        <v>127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137</v>
      </c>
      <c r="NV22" s="2" t="s">
        <v>127</v>
      </c>
      <c r="NW22" s="2" t="s">
        <v>410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157</v>
      </c>
      <c r="OT22" s="2" t="s">
        <v>127</v>
      </c>
      <c r="OU22" s="2" t="s">
        <v>130</v>
      </c>
      <c r="OV22" s="2" t="s">
        <v>130</v>
      </c>
      <c r="OW22" s="2" t="s">
        <v>140</v>
      </c>
      <c r="OX22" s="2" t="s">
        <v>130</v>
      </c>
      <c r="OY22" s="4"/>
      <c r="OZ22" s="8"/>
      <c r="PA22" s="4"/>
      <c r="PB22" s="8"/>
      <c r="PC22" s="7"/>
      <c r="PD22" s="7"/>
      <c r="PE22" s="2" t="s">
        <v>161</v>
      </c>
      <c r="PF22" s="2" t="s">
        <v>127</v>
      </c>
      <c r="PG22" s="2" t="s">
        <v>130</v>
      </c>
      <c r="PH22" s="2" t="s">
        <v>130</v>
      </c>
      <c r="PI22" s="2" t="s">
        <v>140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157</v>
      </c>
      <c r="QD22" s="2" t="s">
        <v>127</v>
      </c>
      <c r="QE22" s="2" t="s">
        <v>130</v>
      </c>
      <c r="QF22" s="2" t="s">
        <v>130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161</v>
      </c>
      <c r="QP22" s="2" t="s">
        <v>127</v>
      </c>
      <c r="QQ22" s="2" t="s">
        <v>130</v>
      </c>
      <c r="QR22" s="2" t="s">
        <v>130</v>
      </c>
      <c r="QS22" s="2" t="s">
        <v>140</v>
      </c>
      <c r="QT22" s="2" t="s">
        <v>130</v>
      </c>
    </row>
    <row r="23">
      <c r="A23" s="2" t="s">
        <v>411</v>
      </c>
      <c r="B23" s="2" t="s">
        <v>119</v>
      </c>
      <c r="C23" s="2" t="s">
        <v>120</v>
      </c>
      <c r="D23" s="2" t="s">
        <v>393</v>
      </c>
      <c r="E23" s="2" t="s">
        <v>394</v>
      </c>
      <c r="F23" s="2" t="s">
        <v>412</v>
      </c>
      <c r="G23" s="2" t="s">
        <v>412</v>
      </c>
      <c r="H23" s="2" t="s">
        <v>412</v>
      </c>
      <c r="I23" s="2" t="s">
        <v>413</v>
      </c>
      <c r="J23" s="2" t="s">
        <v>125</v>
      </c>
      <c r="K23" s="2" t="s">
        <v>414</v>
      </c>
      <c r="L23" s="3">
        <v>182</v>
      </c>
      <c r="M23" s="3">
        <v>191.1</v>
      </c>
      <c r="N23" s="3">
        <v>369.99</v>
      </c>
      <c r="O23" s="2" t="s">
        <v>127</v>
      </c>
      <c r="P23" s="2" t="s">
        <v>415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170</v>
      </c>
      <c r="V23" s="2" t="s">
        <v>416</v>
      </c>
      <c r="W23" s="2" t="s">
        <v>291</v>
      </c>
      <c r="X23" s="2" t="s">
        <v>172</v>
      </c>
      <c r="Y23" s="2" t="s">
        <v>130</v>
      </c>
      <c r="Z23" s="4"/>
      <c r="AA23" s="4">
        <f>=ROUNDDOWN({0},0)</f>
      </c>
      <c r="AB23" s="5"/>
      <c r="AC23" s="2" t="s">
        <v>417</v>
      </c>
      <c r="AD23" s="4">
        <v>200</v>
      </c>
      <c r="AE23" s="4">
        <v>200</v>
      </c>
      <c r="AF23" s="6"/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127</v>
      </c>
      <c r="BW23" s="2" t="s">
        <v>130</v>
      </c>
      <c r="BX23" s="2" t="s">
        <v>130</v>
      </c>
      <c r="BY23" s="2" t="s">
        <v>140</v>
      </c>
      <c r="BZ23" s="2" t="s">
        <v>130</v>
      </c>
      <c r="CA23" s="4"/>
      <c r="CB23" s="8"/>
      <c r="CC23" s="4"/>
      <c r="CD23" s="8"/>
      <c r="CE23" s="7"/>
      <c r="CF23" s="7"/>
      <c r="CG23" s="2" t="s">
        <v>161</v>
      </c>
      <c r="CH23" s="2" t="s">
        <v>127</v>
      </c>
      <c r="CI23" s="2" t="s">
        <v>130</v>
      </c>
      <c r="CJ23" s="2" t="s">
        <v>130</v>
      </c>
      <c r="CK23" s="2" t="s">
        <v>140</v>
      </c>
      <c r="CL23" s="2" t="s">
        <v>130</v>
      </c>
      <c r="CM23" s="4"/>
      <c r="CN23" s="8"/>
      <c r="CO23" s="4"/>
      <c r="CP23" s="8"/>
      <c r="CQ23" s="7"/>
      <c r="CR23" s="7"/>
      <c r="CS23" s="2" t="s">
        <v>137</v>
      </c>
      <c r="CT23" s="2" t="s">
        <v>127</v>
      </c>
      <c r="CU23" s="2" t="s">
        <v>130</v>
      </c>
      <c r="CV23" s="2" t="s">
        <v>130</v>
      </c>
      <c r="CW23" s="2" t="s">
        <v>140</v>
      </c>
      <c r="CX23" s="2" t="s">
        <v>130</v>
      </c>
      <c r="CY23" s="4"/>
      <c r="CZ23" s="8"/>
      <c r="DA23" s="4"/>
      <c r="DB23" s="8"/>
      <c r="DC23" s="7"/>
      <c r="DD23" s="7"/>
      <c r="DE23" s="2" t="s">
        <v>161</v>
      </c>
      <c r="DF23" s="2" t="s">
        <v>127</v>
      </c>
      <c r="DG23" s="2" t="s">
        <v>130</v>
      </c>
      <c r="DH23" s="2" t="s">
        <v>130</v>
      </c>
      <c r="DI23" s="2" t="s">
        <v>140</v>
      </c>
      <c r="DJ23" s="2" t="s">
        <v>130</v>
      </c>
      <c r="DK23" s="4"/>
      <c r="DL23" s="8"/>
      <c r="DM23" s="4"/>
      <c r="DN23" s="8"/>
      <c r="DO23" s="7"/>
      <c r="DP23" s="7"/>
      <c r="DQ23" s="2" t="s">
        <v>161</v>
      </c>
      <c r="DR23" s="2" t="s">
        <v>127</v>
      </c>
      <c r="DS23" s="2" t="s">
        <v>130</v>
      </c>
      <c r="DT23" s="2" t="s">
        <v>130</v>
      </c>
      <c r="DU23" s="2" t="s">
        <v>140</v>
      </c>
      <c r="DV23" s="2" t="s">
        <v>130</v>
      </c>
      <c r="DW23" s="4"/>
      <c r="DX23" s="8"/>
      <c r="DY23" s="4"/>
      <c r="DZ23" s="8"/>
      <c r="EA23" s="7"/>
      <c r="EB23" s="7"/>
      <c r="EC23" s="2" t="s">
        <v>161</v>
      </c>
      <c r="ED23" s="2" t="s">
        <v>127</v>
      </c>
      <c r="EE23" s="2" t="s">
        <v>130</v>
      </c>
      <c r="EF23" s="2" t="s">
        <v>130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161</v>
      </c>
      <c r="EP23" s="2" t="s">
        <v>127</v>
      </c>
      <c r="EQ23" s="2" t="s">
        <v>130</v>
      </c>
      <c r="ER23" s="2" t="s">
        <v>130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161</v>
      </c>
      <c r="FB23" s="2" t="s">
        <v>127</v>
      </c>
      <c r="FC23" s="2" t="s">
        <v>130</v>
      </c>
      <c r="FD23" s="2" t="s">
        <v>130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161</v>
      </c>
      <c r="FN23" s="2" t="s">
        <v>127</v>
      </c>
      <c r="FO23" s="2" t="s">
        <v>130</v>
      </c>
      <c r="FP23" s="2" t="s">
        <v>130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161</v>
      </c>
      <c r="FZ23" s="2" t="s">
        <v>127</v>
      </c>
      <c r="GA23" s="2" t="s">
        <v>130</v>
      </c>
      <c r="GB23" s="2" t="s">
        <v>130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161</v>
      </c>
      <c r="GL23" s="2" t="s">
        <v>127</v>
      </c>
      <c r="GM23" s="2" t="s">
        <v>130</v>
      </c>
      <c r="GN23" s="2" t="s">
        <v>130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161</v>
      </c>
      <c r="GX23" s="2" t="s">
        <v>127</v>
      </c>
      <c r="GY23" s="2" t="s">
        <v>130</v>
      </c>
      <c r="GZ23" s="2" t="s">
        <v>130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157</v>
      </c>
      <c r="HJ23" s="2" t="s">
        <v>127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161</v>
      </c>
      <c r="HV23" s="2" t="s">
        <v>127</v>
      </c>
      <c r="HW23" s="2" t="s">
        <v>130</v>
      </c>
      <c r="HX23" s="2" t="s">
        <v>130</v>
      </c>
      <c r="HY23" s="2" t="s">
        <v>140</v>
      </c>
      <c r="HZ23" s="2" t="s">
        <v>130</v>
      </c>
      <c r="IA23" s="4"/>
      <c r="IB23" s="8"/>
      <c r="IC23" s="4"/>
      <c r="ID23" s="8"/>
      <c r="IE23" s="7"/>
      <c r="IF23" s="7"/>
      <c r="IG23" s="2" t="s">
        <v>130</v>
      </c>
      <c r="IH23" s="2" t="s">
        <v>130</v>
      </c>
      <c r="II23" s="2" t="s">
        <v>130</v>
      </c>
      <c r="IJ23" s="2" t="s">
        <v>130</v>
      </c>
      <c r="IK23" s="2" t="s">
        <v>130</v>
      </c>
      <c r="IL23" s="2" t="s">
        <v>130</v>
      </c>
      <c r="IM23" s="4"/>
      <c r="IN23" s="8"/>
      <c r="IO23" s="4"/>
      <c r="IP23" s="8"/>
      <c r="IQ23" s="7"/>
      <c r="IR23" s="7"/>
      <c r="IS23" s="2" t="s">
        <v>161</v>
      </c>
      <c r="IT23" s="2" t="s">
        <v>127</v>
      </c>
      <c r="IU23" s="2" t="s">
        <v>130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157</v>
      </c>
      <c r="JF23" s="2" t="s">
        <v>127</v>
      </c>
      <c r="JG23" s="2" t="s">
        <v>130</v>
      </c>
      <c r="JH23" s="2" t="s">
        <v>130</v>
      </c>
      <c r="JI23" s="2" t="s">
        <v>140</v>
      </c>
      <c r="JJ23" s="2" t="s">
        <v>130</v>
      </c>
      <c r="JK23" s="4"/>
      <c r="JL23" s="8"/>
      <c r="JM23" s="4"/>
      <c r="JN23" s="8"/>
      <c r="JO23" s="7"/>
      <c r="JP23" s="7"/>
      <c r="JQ23" s="2" t="s">
        <v>157</v>
      </c>
      <c r="JR23" s="2" t="s">
        <v>127</v>
      </c>
      <c r="JS23" s="2" t="s">
        <v>130</v>
      </c>
      <c r="JT23" s="2" t="s">
        <v>130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161</v>
      </c>
      <c r="KD23" s="2" t="s">
        <v>127</v>
      </c>
      <c r="KE23" s="2" t="s">
        <v>130</v>
      </c>
      <c r="KF23" s="2" t="s">
        <v>130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161</v>
      </c>
      <c r="KP23" s="2" t="s">
        <v>127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137</v>
      </c>
      <c r="LN23" s="2" t="s">
        <v>127</v>
      </c>
      <c r="LO23" s="2" t="s">
        <v>130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157</v>
      </c>
      <c r="LZ23" s="2" t="s">
        <v>127</v>
      </c>
      <c r="MA23" s="2" t="s">
        <v>130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161</v>
      </c>
      <c r="ML23" s="2" t="s">
        <v>127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157</v>
      </c>
      <c r="MX23" s="2" t="s">
        <v>127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161</v>
      </c>
      <c r="NJ23" s="2" t="s">
        <v>127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161</v>
      </c>
      <c r="NV23" s="2" t="s">
        <v>127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161</v>
      </c>
      <c r="OH23" s="2" t="s">
        <v>127</v>
      </c>
      <c r="OI23" s="2" t="s">
        <v>130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161</v>
      </c>
      <c r="PF23" s="2" t="s">
        <v>127</v>
      </c>
      <c r="PG23" s="2" t="s">
        <v>130</v>
      </c>
      <c r="PH23" s="2" t="s">
        <v>130</v>
      </c>
      <c r="PI23" s="2" t="s">
        <v>140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157</v>
      </c>
      <c r="QD23" s="2" t="s">
        <v>127</v>
      </c>
      <c r="QE23" s="2" t="s">
        <v>130</v>
      </c>
      <c r="QF23" s="2" t="s">
        <v>130</v>
      </c>
      <c r="QG23" s="2" t="s">
        <v>140</v>
      </c>
      <c r="QH23" s="2" t="s">
        <v>130</v>
      </c>
      <c r="QI23" s="4"/>
      <c r="QJ23" s="8"/>
      <c r="QK23" s="4"/>
      <c r="QL23" s="8"/>
      <c r="QM23" s="7"/>
      <c r="QN23" s="7"/>
      <c r="QO23" s="2" t="s">
        <v>130</v>
      </c>
      <c r="QP23" s="2" t="s">
        <v>130</v>
      </c>
      <c r="QQ23" s="2" t="s">
        <v>130</v>
      </c>
      <c r="QR23" s="2" t="s">
        <v>130</v>
      </c>
      <c r="QS23" s="2" t="s">
        <v>130</v>
      </c>
      <c r="QT23" s="2" t="s">
        <v>130</v>
      </c>
    </row>
    <row r="24">
      <c r="A24" s="2" t="s">
        <v>418</v>
      </c>
      <c r="B24" s="2" t="s">
        <v>119</v>
      </c>
      <c r="C24" s="2" t="s">
        <v>120</v>
      </c>
      <c r="D24" s="2" t="s">
        <v>393</v>
      </c>
      <c r="E24" s="2" t="s">
        <v>394</v>
      </c>
      <c r="F24" s="2" t="s">
        <v>412</v>
      </c>
      <c r="G24" s="2" t="s">
        <v>412</v>
      </c>
      <c r="H24" s="2" t="s">
        <v>412</v>
      </c>
      <c r="I24" s="2" t="s">
        <v>413</v>
      </c>
      <c r="J24" s="2" t="s">
        <v>125</v>
      </c>
      <c r="K24" s="2" t="s">
        <v>419</v>
      </c>
      <c r="L24" s="3">
        <v>182</v>
      </c>
      <c r="M24" s="3">
        <v>191.1</v>
      </c>
      <c r="N24" s="3">
        <v>369.99</v>
      </c>
      <c r="O24" s="2" t="s">
        <v>127</v>
      </c>
      <c r="P24" s="2" t="s">
        <v>415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170</v>
      </c>
      <c r="V24" s="2" t="s">
        <v>416</v>
      </c>
      <c r="W24" s="2" t="s">
        <v>291</v>
      </c>
      <c r="X24" s="2" t="s">
        <v>172</v>
      </c>
      <c r="Y24" s="2" t="s">
        <v>130</v>
      </c>
      <c r="Z24" s="4"/>
      <c r="AA24" s="4">
        <f>=ROUNDDOWN({0},0)</f>
      </c>
      <c r="AB24" s="5"/>
      <c r="AC24" s="2" t="s">
        <v>417</v>
      </c>
      <c r="AD24" s="4">
        <v>100</v>
      </c>
      <c r="AE24" s="4">
        <v>100</v>
      </c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161</v>
      </c>
      <c r="BV24" s="2" t="s">
        <v>127</v>
      </c>
      <c r="BW24" s="2" t="s">
        <v>130</v>
      </c>
      <c r="BX24" s="2" t="s">
        <v>130</v>
      </c>
      <c r="BY24" s="2" t="s">
        <v>140</v>
      </c>
      <c r="BZ24" s="2" t="s">
        <v>130</v>
      </c>
      <c r="CA24" s="4"/>
      <c r="CB24" s="8"/>
      <c r="CC24" s="4"/>
      <c r="CD24" s="8"/>
      <c r="CE24" s="7"/>
      <c r="CF24" s="7"/>
      <c r="CG24" s="2" t="s">
        <v>161</v>
      </c>
      <c r="CH24" s="2" t="s">
        <v>127</v>
      </c>
      <c r="CI24" s="2" t="s">
        <v>130</v>
      </c>
      <c r="CJ24" s="2" t="s">
        <v>130</v>
      </c>
      <c r="CK24" s="2" t="s">
        <v>140</v>
      </c>
      <c r="CL24" s="2" t="s">
        <v>130</v>
      </c>
      <c r="CM24" s="4"/>
      <c r="CN24" s="8"/>
      <c r="CO24" s="4"/>
      <c r="CP24" s="8"/>
      <c r="CQ24" s="7"/>
      <c r="CR24" s="7"/>
      <c r="CS24" s="2" t="s">
        <v>137</v>
      </c>
      <c r="CT24" s="2" t="s">
        <v>127</v>
      </c>
      <c r="CU24" s="2" t="s">
        <v>130</v>
      </c>
      <c r="CV24" s="2" t="s">
        <v>130</v>
      </c>
      <c r="CW24" s="2" t="s">
        <v>140</v>
      </c>
      <c r="CX24" s="2" t="s">
        <v>130</v>
      </c>
      <c r="CY24" s="4"/>
      <c r="CZ24" s="8"/>
      <c r="DA24" s="4"/>
      <c r="DB24" s="8"/>
      <c r="DC24" s="7"/>
      <c r="DD24" s="7"/>
      <c r="DE24" s="2" t="s">
        <v>161</v>
      </c>
      <c r="DF24" s="2" t="s">
        <v>127</v>
      </c>
      <c r="DG24" s="2" t="s">
        <v>130</v>
      </c>
      <c r="DH24" s="2" t="s">
        <v>130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161</v>
      </c>
      <c r="DR24" s="2" t="s">
        <v>127</v>
      </c>
      <c r="DS24" s="2" t="s">
        <v>130</v>
      </c>
      <c r="DT24" s="2" t="s">
        <v>130</v>
      </c>
      <c r="DU24" s="2" t="s">
        <v>140</v>
      </c>
      <c r="DV24" s="2" t="s">
        <v>130</v>
      </c>
      <c r="DW24" s="4"/>
      <c r="DX24" s="8"/>
      <c r="DY24" s="4"/>
      <c r="DZ24" s="8"/>
      <c r="EA24" s="7"/>
      <c r="EB24" s="7"/>
      <c r="EC24" s="2" t="s">
        <v>161</v>
      </c>
      <c r="ED24" s="2" t="s">
        <v>127</v>
      </c>
      <c r="EE24" s="2" t="s">
        <v>130</v>
      </c>
      <c r="EF24" s="2" t="s">
        <v>130</v>
      </c>
      <c r="EG24" s="2" t="s">
        <v>140</v>
      </c>
      <c r="EH24" s="2" t="s">
        <v>130</v>
      </c>
      <c r="EI24" s="4"/>
      <c r="EJ24" s="8"/>
      <c r="EK24" s="4"/>
      <c r="EL24" s="8"/>
      <c r="EM24" s="7"/>
      <c r="EN24" s="7"/>
      <c r="EO24" s="2" t="s">
        <v>161</v>
      </c>
      <c r="EP24" s="2" t="s">
        <v>127</v>
      </c>
      <c r="EQ24" s="2" t="s">
        <v>130</v>
      </c>
      <c r="ER24" s="2" t="s">
        <v>130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161</v>
      </c>
      <c r="FB24" s="2" t="s">
        <v>127</v>
      </c>
      <c r="FC24" s="2" t="s">
        <v>130</v>
      </c>
      <c r="FD24" s="2" t="s">
        <v>130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161</v>
      </c>
      <c r="FN24" s="2" t="s">
        <v>127</v>
      </c>
      <c r="FO24" s="2" t="s">
        <v>130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161</v>
      </c>
      <c r="FZ24" s="2" t="s">
        <v>127</v>
      </c>
      <c r="GA24" s="2" t="s">
        <v>130</v>
      </c>
      <c r="GB24" s="2" t="s">
        <v>130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161</v>
      </c>
      <c r="GL24" s="2" t="s">
        <v>127</v>
      </c>
      <c r="GM24" s="2" t="s">
        <v>130</v>
      </c>
      <c r="GN24" s="2" t="s">
        <v>130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161</v>
      </c>
      <c r="GX24" s="2" t="s">
        <v>127</v>
      </c>
      <c r="GY24" s="2" t="s">
        <v>130</v>
      </c>
      <c r="GZ24" s="2" t="s">
        <v>130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157</v>
      </c>
      <c r="HJ24" s="2" t="s">
        <v>127</v>
      </c>
      <c r="HK24" s="2" t="s">
        <v>130</v>
      </c>
      <c r="HL24" s="2" t="s">
        <v>130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161</v>
      </c>
      <c r="HV24" s="2" t="s">
        <v>127</v>
      </c>
      <c r="HW24" s="2" t="s">
        <v>130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130</v>
      </c>
      <c r="IH24" s="2" t="s">
        <v>130</v>
      </c>
      <c r="II24" s="2" t="s">
        <v>130</v>
      </c>
      <c r="IJ24" s="2" t="s">
        <v>130</v>
      </c>
      <c r="IK24" s="2" t="s">
        <v>130</v>
      </c>
      <c r="IL24" s="2" t="s">
        <v>130</v>
      </c>
      <c r="IM24" s="4"/>
      <c r="IN24" s="8"/>
      <c r="IO24" s="4"/>
      <c r="IP24" s="8"/>
      <c r="IQ24" s="7"/>
      <c r="IR24" s="7"/>
      <c r="IS24" s="2" t="s">
        <v>161</v>
      </c>
      <c r="IT24" s="2" t="s">
        <v>127</v>
      </c>
      <c r="IU24" s="2" t="s">
        <v>130</v>
      </c>
      <c r="IV24" s="2" t="s">
        <v>130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157</v>
      </c>
      <c r="JF24" s="2" t="s">
        <v>127</v>
      </c>
      <c r="JG24" s="2" t="s">
        <v>130</v>
      </c>
      <c r="JH24" s="2" t="s">
        <v>130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157</v>
      </c>
      <c r="JR24" s="2" t="s">
        <v>127</v>
      </c>
      <c r="JS24" s="2" t="s">
        <v>130</v>
      </c>
      <c r="JT24" s="2" t="s">
        <v>130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161</v>
      </c>
      <c r="KD24" s="2" t="s">
        <v>127</v>
      </c>
      <c r="KE24" s="2" t="s">
        <v>130</v>
      </c>
      <c r="KF24" s="2" t="s">
        <v>130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161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137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157</v>
      </c>
      <c r="LZ24" s="2" t="s">
        <v>127</v>
      </c>
      <c r="MA24" s="2" t="s">
        <v>130</v>
      </c>
      <c r="MB24" s="2" t="s">
        <v>130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161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157</v>
      </c>
      <c r="MX24" s="2" t="s">
        <v>127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161</v>
      </c>
      <c r="NJ24" s="2" t="s">
        <v>127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161</v>
      </c>
      <c r="NV24" s="2" t="s">
        <v>127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161</v>
      </c>
      <c r="OH24" s="2" t="s">
        <v>127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161</v>
      </c>
      <c r="PF24" s="2" t="s">
        <v>127</v>
      </c>
      <c r="PG24" s="2" t="s">
        <v>130</v>
      </c>
      <c r="PH24" s="2" t="s">
        <v>130</v>
      </c>
      <c r="PI24" s="2" t="s">
        <v>140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157</v>
      </c>
      <c r="QD24" s="2" t="s">
        <v>127</v>
      </c>
      <c r="QE24" s="2" t="s">
        <v>130</v>
      </c>
      <c r="QF24" s="2" t="s">
        <v>130</v>
      </c>
      <c r="QG24" s="2" t="s">
        <v>140</v>
      </c>
      <c r="QH24" s="2" t="s">
        <v>130</v>
      </c>
      <c r="QI24" s="4"/>
      <c r="QJ24" s="8"/>
      <c r="QK24" s="4"/>
      <c r="QL24" s="8"/>
      <c r="QM24" s="7"/>
      <c r="QN24" s="7"/>
      <c r="QO24" s="2" t="s">
        <v>130</v>
      </c>
      <c r="QP24" s="2" t="s">
        <v>130</v>
      </c>
      <c r="QQ24" s="2" t="s">
        <v>130</v>
      </c>
      <c r="QR24" s="2" t="s">
        <v>130</v>
      </c>
      <c r="QS24" s="2" t="s">
        <v>130</v>
      </c>
      <c r="QT24" s="2" t="s">
        <v>130</v>
      </c>
    </row>
    <row r="25">
      <c r="A25" s="16" t="s">
        <v>420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1232</v>
      </c>
      <c r="AA25" s="11">
        <f>=ROUNDDOWN({0},0)</f>
      </c>
      <c r="AB25" s="12">
        <v>57.2</v>
      </c>
      <c r="AC25" s="9" t="s">
        <v>130</v>
      </c>
      <c r="AD25" s="11"/>
      <c r="AE25" s="11">
        <v>1380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639</v>
      </c>
      <c r="AQ25" s="15">
        <v>44298.11</v>
      </c>
      <c r="AR25" s="11"/>
      <c r="AS25" s="15"/>
      <c r="AT25" s="14"/>
      <c r="AU25" s="14"/>
      <c r="AV25" s="11">
        <v>639</v>
      </c>
      <c r="AW25" s="15">
        <v>44298.11</v>
      </c>
      <c r="AX25" s="11"/>
      <c r="AY25" s="15"/>
      <c r="AZ25" s="14"/>
      <c r="BA25" s="14"/>
      <c r="BB25" s="14"/>
      <c r="BC25" s="11">
        <v>639</v>
      </c>
      <c r="BD25" s="15">
        <v>44298.11</v>
      </c>
      <c r="BE25" s="11"/>
      <c r="BF25" s="15"/>
      <c r="BG25" s="14"/>
      <c r="BH25" s="14"/>
      <c r="BI25" s="14"/>
      <c r="BJ25" s="11"/>
      <c r="BK25" s="15"/>
      <c r="BL25" s="9" t="s">
        <v>130</v>
      </c>
      <c r="BM25" s="14"/>
      <c r="BN25" s="14"/>
      <c r="BO25" s="11">
        <v>179</v>
      </c>
      <c r="BP25" s="15">
        <v>9620.17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98</v>
      </c>
      <c r="CB25" s="15">
        <v>7506.23</v>
      </c>
      <c r="CC25" s="11"/>
      <c r="CD25" s="15"/>
      <c r="CE25" s="14"/>
      <c r="CF25" s="14"/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97</v>
      </c>
      <c r="CN25" s="15">
        <v>7504.52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77</v>
      </c>
      <c r="CZ25" s="15">
        <v>6010.85</v>
      </c>
      <c r="DA25" s="11"/>
      <c r="DB25" s="15"/>
      <c r="DC25" s="14"/>
      <c r="DD25" s="14"/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>
        <v>62</v>
      </c>
      <c r="DL25" s="15">
        <v>4335.34</v>
      </c>
      <c r="DM25" s="11"/>
      <c r="DN25" s="15"/>
      <c r="DO25" s="14"/>
      <c r="DP25" s="14"/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>
        <v>40</v>
      </c>
      <c r="DX25" s="15">
        <v>3535.49</v>
      </c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>
        <v>46</v>
      </c>
      <c r="EJ25" s="15">
        <v>2749.86</v>
      </c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>
        <v>9</v>
      </c>
      <c r="EV25" s="15">
        <v>787.48</v>
      </c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>
        <v>9</v>
      </c>
      <c r="FH25" s="15">
        <v>746.07</v>
      </c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>
        <v>8</v>
      </c>
      <c r="FT25" s="15">
        <v>652.98</v>
      </c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>
        <v>8</v>
      </c>
      <c r="GF25" s="15">
        <v>457.92</v>
      </c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>
        <v>6</v>
      </c>
      <c r="GR25" s="15">
        <v>391.2</v>
      </c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/>
      <c r="IB25" s="15"/>
      <c r="IC25" s="11"/>
      <c r="ID25" s="15"/>
      <c r="IE25" s="14"/>
      <c r="IF25" s="14"/>
      <c r="IG25" s="9" t="s">
        <v>130</v>
      </c>
      <c r="IH25" s="9" t="s">
        <v>130</v>
      </c>
      <c r="II25" s="9" t="s">
        <v>130</v>
      </c>
      <c r="IJ25" s="9" t="s">
        <v>130</v>
      </c>
      <c r="IK25" s="9" t="s">
        <v>130</v>
      </c>
      <c r="IL25" s="9" t="s">
        <v>130</v>
      </c>
      <c r="IM25" s="11"/>
      <c r="IN25" s="15"/>
      <c r="IO25" s="11"/>
      <c r="IP25" s="15"/>
      <c r="IQ25" s="14"/>
      <c r="IR25" s="14"/>
      <c r="IS25" s="9" t="s">
        <v>130</v>
      </c>
      <c r="IT25" s="9" t="s">
        <v>130</v>
      </c>
      <c r="IU25" s="9" t="s">
        <v>130</v>
      </c>
      <c r="IV25" s="9" t="s">
        <v>130</v>
      </c>
      <c r="IW25" s="9" t="s">
        <v>130</v>
      </c>
      <c r="IX25" s="9" t="s">
        <v>130</v>
      </c>
      <c r="IY25" s="11"/>
      <c r="IZ25" s="15"/>
      <c r="JA25" s="11"/>
      <c r="JB25" s="15"/>
      <c r="JC25" s="14"/>
      <c r="JD25" s="14"/>
      <c r="JE25" s="9" t="s">
        <v>130</v>
      </c>
      <c r="JF25" s="9" t="s">
        <v>130</v>
      </c>
      <c r="JG25" s="9" t="s">
        <v>130</v>
      </c>
      <c r="JH25" s="9" t="s">
        <v>130</v>
      </c>
      <c r="JI25" s="9" t="s">
        <v>130</v>
      </c>
      <c r="JJ25" s="9" t="s">
        <v>130</v>
      </c>
      <c r="JK25" s="11"/>
      <c r="JL25" s="15"/>
      <c r="JM25" s="11"/>
      <c r="JN25" s="15"/>
      <c r="JO25" s="14"/>
      <c r="JP25" s="14"/>
      <c r="JQ25" s="9" t="s">
        <v>130</v>
      </c>
      <c r="JR25" s="9" t="s">
        <v>130</v>
      </c>
      <c r="JS25" s="9" t="s">
        <v>130</v>
      </c>
      <c r="JT25" s="9" t="s">
        <v>130</v>
      </c>
      <c r="JU25" s="9" t="s">
        <v>130</v>
      </c>
      <c r="JV25" s="9" t="s">
        <v>130</v>
      </c>
      <c r="JW25" s="11"/>
      <c r="JX25" s="15"/>
      <c r="JY25" s="11"/>
      <c r="JZ25" s="15"/>
      <c r="KA25" s="14"/>
      <c r="KB25" s="14"/>
      <c r="KC25" s="9" t="s">
        <v>130</v>
      </c>
      <c r="KD25" s="9" t="s">
        <v>130</v>
      </c>
      <c r="KE25" s="9" t="s">
        <v>130</v>
      </c>
      <c r="KF25" s="9" t="s">
        <v>130</v>
      </c>
      <c r="KG25" s="9" t="s">
        <v>130</v>
      </c>
      <c r="KH25" s="9" t="s">
        <v>130</v>
      </c>
      <c r="KI25" s="11"/>
      <c r="KJ25" s="15"/>
      <c r="KK25" s="11"/>
      <c r="KL25" s="15"/>
      <c r="KM25" s="14"/>
      <c r="KN25" s="14"/>
      <c r="KO25" s="9" t="s">
        <v>130</v>
      </c>
      <c r="KP25" s="9" t="s">
        <v>130</v>
      </c>
      <c r="KQ25" s="9" t="s">
        <v>130</v>
      </c>
      <c r="KR25" s="9" t="s">
        <v>130</v>
      </c>
      <c r="KS25" s="9" t="s">
        <v>130</v>
      </c>
      <c r="KT25" s="9" t="s">
        <v>130</v>
      </c>
      <c r="KU25" s="11"/>
      <c r="KV25" s="15"/>
      <c r="KW25" s="11"/>
      <c r="KX25" s="15"/>
      <c r="KY25" s="14"/>
      <c r="KZ25" s="14"/>
      <c r="LA25" s="9" t="s">
        <v>130</v>
      </c>
      <c r="LB25" s="9" t="s">
        <v>130</v>
      </c>
      <c r="LC25" s="9" t="s">
        <v>130</v>
      </c>
      <c r="LD25" s="9" t="s">
        <v>130</v>
      </c>
      <c r="LE25" s="9" t="s">
        <v>130</v>
      </c>
      <c r="LF25" s="9" t="s">
        <v>130</v>
      </c>
      <c r="LG25" s="11"/>
      <c r="LH25" s="15"/>
      <c r="LI25" s="11"/>
      <c r="LJ25" s="15"/>
      <c r="LK25" s="14"/>
      <c r="LL25" s="14"/>
      <c r="LM25" s="9" t="s">
        <v>130</v>
      </c>
      <c r="LN25" s="9" t="s">
        <v>130</v>
      </c>
      <c r="LO25" s="9" t="s">
        <v>130</v>
      </c>
      <c r="LP25" s="9" t="s">
        <v>130</v>
      </c>
      <c r="LQ25" s="9" t="s">
        <v>130</v>
      </c>
      <c r="LR25" s="9" t="s">
        <v>130</v>
      </c>
      <c r="LS25" s="11"/>
      <c r="LT25" s="15"/>
      <c r="LU25" s="11"/>
      <c r="LV25" s="15"/>
      <c r="LW25" s="14"/>
      <c r="LX25" s="14"/>
      <c r="LY25" s="9" t="s">
        <v>130</v>
      </c>
      <c r="LZ25" s="9" t="s">
        <v>130</v>
      </c>
      <c r="MA25" s="9" t="s">
        <v>130</v>
      </c>
      <c r="MB25" s="9" t="s">
        <v>130</v>
      </c>
      <c r="MC25" s="9" t="s">
        <v>130</v>
      </c>
      <c r="MD25" s="9" t="s">
        <v>130</v>
      </c>
      <c r="ME25" s="11"/>
      <c r="MF25" s="15"/>
      <c r="MG25" s="11"/>
      <c r="MH25" s="15"/>
      <c r="MI25" s="14"/>
      <c r="MJ25" s="14"/>
      <c r="MK25" s="9" t="s">
        <v>130</v>
      </c>
      <c r="ML25" s="9" t="s">
        <v>130</v>
      </c>
      <c r="MM25" s="9" t="s">
        <v>130</v>
      </c>
      <c r="MN25" s="9" t="s">
        <v>130</v>
      </c>
      <c r="MO25" s="9" t="s">
        <v>130</v>
      </c>
      <c r="MP25" s="9" t="s">
        <v>130</v>
      </c>
      <c r="MQ25" s="11"/>
      <c r="MR25" s="15"/>
      <c r="MS25" s="11"/>
      <c r="MT25" s="15"/>
      <c r="MU25" s="14"/>
      <c r="MV25" s="14"/>
      <c r="MW25" s="9" t="s">
        <v>130</v>
      </c>
      <c r="MX25" s="9" t="s">
        <v>130</v>
      </c>
      <c r="MY25" s="9" t="s">
        <v>130</v>
      </c>
      <c r="MZ25" s="9" t="s">
        <v>130</v>
      </c>
      <c r="NA25" s="9" t="s">
        <v>130</v>
      </c>
      <c r="NB25" s="9" t="s">
        <v>130</v>
      </c>
      <c r="NC25" s="11"/>
      <c r="ND25" s="15"/>
      <c r="NE25" s="11"/>
      <c r="NF25" s="15"/>
      <c r="NG25" s="14"/>
      <c r="NH25" s="14"/>
      <c r="NI25" s="9" t="s">
        <v>130</v>
      </c>
      <c r="NJ25" s="9" t="s">
        <v>130</v>
      </c>
      <c r="NK25" s="9" t="s">
        <v>130</v>
      </c>
      <c r="NL25" s="9" t="s">
        <v>130</v>
      </c>
      <c r="NM25" s="9" t="s">
        <v>130</v>
      </c>
      <c r="NN25" s="9" t="s">
        <v>130</v>
      </c>
      <c r="NO25" s="11"/>
      <c r="NP25" s="15"/>
      <c r="NQ25" s="11"/>
      <c r="NR25" s="15"/>
      <c r="NS25" s="14"/>
      <c r="NT25" s="14"/>
      <c r="NU25" s="9" t="s">
        <v>130</v>
      </c>
      <c r="NV25" s="9" t="s">
        <v>130</v>
      </c>
      <c r="NW25" s="9" t="s">
        <v>130</v>
      </c>
      <c r="NX25" s="9" t="s">
        <v>130</v>
      </c>
      <c r="NY25" s="9" t="s">
        <v>130</v>
      </c>
      <c r="NZ25" s="9" t="s">
        <v>130</v>
      </c>
      <c r="OA25" s="11"/>
      <c r="OB25" s="15"/>
      <c r="OC25" s="11"/>
      <c r="OD25" s="15"/>
      <c r="OE25" s="14"/>
      <c r="OF25" s="14"/>
      <c r="OG25" s="9" t="s">
        <v>130</v>
      </c>
      <c r="OH25" s="9" t="s">
        <v>130</v>
      </c>
      <c r="OI25" s="9" t="s">
        <v>130</v>
      </c>
      <c r="OJ25" s="9" t="s">
        <v>130</v>
      </c>
      <c r="OK25" s="9" t="s">
        <v>130</v>
      </c>
      <c r="OL25" s="9" t="s">
        <v>130</v>
      </c>
      <c r="OM25" s="11"/>
      <c r="ON25" s="15"/>
      <c r="OO25" s="11"/>
      <c r="OP25" s="15"/>
      <c r="OQ25" s="14"/>
      <c r="OR25" s="14"/>
      <c r="OS25" s="9" t="s">
        <v>130</v>
      </c>
      <c r="OT25" s="9" t="s">
        <v>130</v>
      </c>
      <c r="OU25" s="9" t="s">
        <v>130</v>
      </c>
      <c r="OV25" s="9" t="s">
        <v>130</v>
      </c>
      <c r="OW25" s="9" t="s">
        <v>130</v>
      </c>
      <c r="OX25" s="9" t="s">
        <v>130</v>
      </c>
      <c r="OY25" s="11"/>
      <c r="OZ25" s="15"/>
      <c r="PA25" s="11"/>
      <c r="PB25" s="15"/>
      <c r="PC25" s="14"/>
      <c r="PD25" s="14"/>
      <c r="PE25" s="9" t="s">
        <v>130</v>
      </c>
      <c r="PF25" s="9" t="s">
        <v>130</v>
      </c>
      <c r="PG25" s="9" t="s">
        <v>130</v>
      </c>
      <c r="PH25" s="9" t="s">
        <v>130</v>
      </c>
      <c r="PI25" s="9" t="s">
        <v>130</v>
      </c>
      <c r="PJ25" s="9" t="s">
        <v>130</v>
      </c>
      <c r="PK25" s="11"/>
      <c r="PL25" s="15"/>
      <c r="PM25" s="11"/>
      <c r="PN25" s="15"/>
      <c r="PO25" s="14"/>
      <c r="PP25" s="14"/>
      <c r="PQ25" s="9" t="s">
        <v>130</v>
      </c>
      <c r="PR25" s="9" t="s">
        <v>130</v>
      </c>
      <c r="PS25" s="9" t="s">
        <v>130</v>
      </c>
      <c r="PT25" s="9" t="s">
        <v>130</v>
      </c>
      <c r="PU25" s="9" t="s">
        <v>130</v>
      </c>
      <c r="PV25" s="9" t="s">
        <v>130</v>
      </c>
      <c r="PW25" s="11"/>
      <c r="PX25" s="15"/>
      <c r="PY25" s="11"/>
      <c r="PZ25" s="15"/>
      <c r="QA25" s="14"/>
      <c r="QB25" s="14"/>
      <c r="QC25" s="9" t="s">
        <v>130</v>
      </c>
      <c r="QD25" s="9" t="s">
        <v>130</v>
      </c>
      <c r="QE25" s="9" t="s">
        <v>130</v>
      </c>
      <c r="QF25" s="9" t="s">
        <v>130</v>
      </c>
      <c r="QG25" s="9" t="s">
        <v>130</v>
      </c>
      <c r="QH25" s="9" t="s">
        <v>130</v>
      </c>
      <c r="QI25" s="11"/>
      <c r="QJ25" s="15"/>
      <c r="QK25" s="11"/>
      <c r="QL25" s="15"/>
      <c r="QM25" s="14"/>
      <c r="QN25" s="14"/>
      <c r="QO25" s="9" t="s">
        <v>130</v>
      </c>
      <c r="QP25" s="9" t="s">
        <v>130</v>
      </c>
      <c r="QQ25" s="9" t="s">
        <v>130</v>
      </c>
      <c r="QR25" s="9" t="s">
        <v>130</v>
      </c>
      <c r="QS25" s="9" t="s">
        <v>130</v>
      </c>
      <c r="QT25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23:BC24"/>
    <mergeCell ref="BD23:BD24"/>
    <mergeCell ref="BE23:BE24"/>
    <mergeCell ref="BF23:BF24"/>
    <mergeCell ref="BG23:BG24"/>
    <mergeCell ref="BH23:BH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421</v>
      </c>
      <c r="D2" s="0" t="s">
        <v>422</v>
      </c>
      <c r="E2" s="0" t="s">
        <v>423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424</v>
      </c>
      <c r="J4" s="1" t="s">
        <v>425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426</v>
      </c>
      <c r="P4" s="1" t="s">
        <v>427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428</v>
      </c>
      <c r="F5" s="1" t="s">
        <v>429</v>
      </c>
      <c r="G5" s="1" t="s">
        <v>428</v>
      </c>
      <c r="H5" s="1" t="s">
        <v>429</v>
      </c>
      <c r="I5" s="1" t="s">
        <v>424</v>
      </c>
      <c r="J5" s="1" t="s">
        <v>425</v>
      </c>
      <c r="K5" s="1" t="s">
        <v>430</v>
      </c>
      <c r="L5" s="1" t="s">
        <v>431</v>
      </c>
      <c r="M5" s="1" t="s">
        <v>430</v>
      </c>
      <c r="N5" s="1" t="s">
        <v>431</v>
      </c>
      <c r="O5" s="1" t="s">
        <v>426</v>
      </c>
      <c r="P5" s="1" t="s">
        <v>427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383</v>
      </c>
      <c r="F6" s="8">
        <v>30447.69</v>
      </c>
      <c r="G6" s="4"/>
      <c r="H6" s="8"/>
      <c r="I6" s="7"/>
      <c r="J6" s="7"/>
      <c r="K6" s="4">
        <v>383</v>
      </c>
      <c r="L6" s="8">
        <v>30447.69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249</v>
      </c>
      <c r="D7" s="2" t="s">
        <v>250</v>
      </c>
      <c r="E7" s="4">
        <v>249</v>
      </c>
      <c r="F7" s="8">
        <v>13179.95</v>
      </c>
      <c r="G7" s="4"/>
      <c r="H7" s="8"/>
      <c r="I7" s="7"/>
      <c r="J7" s="7"/>
      <c r="K7" s="4">
        <v>249</v>
      </c>
      <c r="L7" s="8">
        <v>13179.95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393</v>
      </c>
      <c r="D8" s="2" t="s">
        <v>394</v>
      </c>
      <c r="E8" s="4">
        <v>7</v>
      </c>
      <c r="F8" s="8">
        <v>670.47</v>
      </c>
      <c r="G8" s="4"/>
      <c r="H8" s="8"/>
      <c r="I8" s="7"/>
      <c r="J8" s="7"/>
      <c r="K8" s="4">
        <v>7</v>
      </c>
      <c r="L8" s="8">
        <v>670.47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421</v>
      </c>
      <c r="D2" s="0" t="s">
        <v>422</v>
      </c>
      <c r="E2" s="0" t="s">
        <v>423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424</v>
      </c>
      <c r="I4" s="1" t="s">
        <v>425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426</v>
      </c>
      <c r="O4" s="1" t="s">
        <v>427</v>
      </c>
    </row>
    <row r="5">
      <c r="A5" s="1" t="s">
        <v>84</v>
      </c>
      <c r="B5" s="1" t="s">
        <v>86</v>
      </c>
      <c r="C5" s="1" t="s">
        <v>87</v>
      </c>
      <c r="D5" s="1" t="s">
        <v>428</v>
      </c>
      <c r="E5" s="1" t="s">
        <v>429</v>
      </c>
      <c r="F5" s="1" t="s">
        <v>428</v>
      </c>
      <c r="G5" s="1" t="s">
        <v>429</v>
      </c>
      <c r="H5" s="1" t="s">
        <v>424</v>
      </c>
      <c r="I5" s="1" t="s">
        <v>425</v>
      </c>
      <c r="J5" s="1" t="s">
        <v>430</v>
      </c>
      <c r="K5" s="1" t="s">
        <v>431</v>
      </c>
      <c r="L5" s="1" t="s">
        <v>430</v>
      </c>
      <c r="M5" s="1" t="s">
        <v>431</v>
      </c>
      <c r="N5" s="1" t="s">
        <v>426</v>
      </c>
      <c r="O5" s="1" t="s">
        <v>427</v>
      </c>
    </row>
    <row r="6">
      <c r="A6" s="2" t="s">
        <v>119</v>
      </c>
      <c r="B6" s="2" t="s">
        <v>121</v>
      </c>
      <c r="C6" s="2" t="s">
        <v>122</v>
      </c>
      <c r="D6" s="4">
        <v>383</v>
      </c>
      <c r="E6" s="8">
        <v>30447.69</v>
      </c>
      <c r="F6" s="4"/>
      <c r="G6" s="8"/>
      <c r="H6" s="7"/>
      <c r="I6" s="7"/>
      <c r="J6" s="4">
        <v>383</v>
      </c>
      <c r="K6" s="8">
        <v>30447.69</v>
      </c>
      <c r="L6" s="4"/>
      <c r="M6" s="8"/>
      <c r="N6" s="7"/>
      <c r="O6" s="7"/>
    </row>
    <row r="7">
      <c r="A7" s="2" t="s">
        <v>119</v>
      </c>
      <c r="B7" s="2" t="s">
        <v>249</v>
      </c>
      <c r="C7" s="2" t="s">
        <v>250</v>
      </c>
      <c r="D7" s="4">
        <v>249</v>
      </c>
      <c r="E7" s="8">
        <v>13179.95</v>
      </c>
      <c r="F7" s="4"/>
      <c r="G7" s="8"/>
      <c r="H7" s="7"/>
      <c r="I7" s="7"/>
      <c r="J7" s="4">
        <v>249</v>
      </c>
      <c r="K7" s="8">
        <v>13179.95</v>
      </c>
      <c r="L7" s="4"/>
      <c r="M7" s="8"/>
      <c r="N7" s="7"/>
      <c r="O7" s="7"/>
    </row>
    <row r="8">
      <c r="A8" s="2" t="s">
        <v>119</v>
      </c>
      <c r="B8" s="2" t="s">
        <v>393</v>
      </c>
      <c r="C8" s="2" t="s">
        <v>394</v>
      </c>
      <c r="D8" s="4">
        <v>7</v>
      </c>
      <c r="E8" s="8">
        <v>670.47</v>
      </c>
      <c r="F8" s="4"/>
      <c r="G8" s="8"/>
      <c r="H8" s="7"/>
      <c r="I8" s="7"/>
      <c r="J8" s="4">
        <v>7</v>
      </c>
      <c r="K8" s="8">
        <v>670.47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