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<sst xmlns="http://schemas.openxmlformats.org/spreadsheetml/2006/main" count="44" uniqueCount="44">
  <si>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</si>
  <si>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</si>
  <si>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</si>
  <si>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05/02/2024</t>
  </si>
  <si>
    <t>End Date:</t>
  </si>
  <si>
    <t>Report Run Date:</t>
  </si>
  <si>
    <t>05/03/2024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</si>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</sst>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189331</v>
      </c>
      <c r="C5" s="11">
        <f>=ROUNDDOWN(19.7724400814579,0)</f>
      </c>
      <c r="D5" s="11">
        <v>201604</v>
      </c>
      <c r="E5" s="12">
        <v>0.9903</v>
      </c>
      <c r="F5" s="11"/>
      <c r="G5" s="11">
        <f>=ROUNDDOWN({0},0)</f>
      </c>
      <c r="H5" s="11">
        <v>350</v>
      </c>
      <c r="I5" s="12"/>
      <c r="J5" s="11">
        <v>289</v>
      </c>
      <c r="K5" s="13">
        <v>16259.71</v>
      </c>
      <c r="L5" s="11">
        <v>1804</v>
      </c>
      <c r="M5" s="14">
        <v>9.01</v>
      </c>
      <c r="N5" s="11">
        <v>271</v>
      </c>
      <c r="O5" s="13">
        <v>16969.9</v>
      </c>
      <c r="P5" s="11">
        <v>1821</v>
      </c>
      <c r="Q5" s="14">
        <v>9.32</v>
      </c>
      <c r="R5" s="12">
        <v>0.0664</v>
      </c>
      <c r="S5" s="12">
        <v>-0.0418</v>
      </c>
      <c r="T5" s="12">
        <v>-0.0093</v>
      </c>
      <c r="U5" s="12">
        <v>-0.0333</v>
      </c>
      <c r="V5" s="11">
        <v>289</v>
      </c>
      <c r="W5" s="13">
        <v>16259.71</v>
      </c>
      <c r="X5" s="11">
        <v>1682</v>
      </c>
      <c r="Y5" s="11">
        <v>271</v>
      </c>
      <c r="Z5" s="13">
        <v>16969.9</v>
      </c>
      <c r="AA5" s="11">
        <v>1696</v>
      </c>
      <c r="AB5" s="12">
        <v>0.0664</v>
      </c>
      <c r="AC5" s="12">
        <v>-0.0418</v>
      </c>
    </row>
    <row r="6">
      <c r="A6" s="10" t="s">
        <v>32</v>
      </c>
      <c r="B6" s="11">
        <v>7429</v>
      </c>
      <c r="C6" s="11">
        <f>=ROUNDDOWN(16.4285714285714,0)</f>
      </c>
      <c r="D6" s="11">
        <v>6870</v>
      </c>
      <c r="E6" s="12">
        <v>1</v>
      </c>
      <c r="F6" s="11"/>
      <c r="G6" s="11">
        <f>=ROUNDDOWN({0},0)</f>
      </c>
      <c r="H6" s="11"/>
      <c r="I6" s="12"/>
      <c r="J6" s="11">
        <v>34</v>
      </c>
      <c r="K6" s="13">
        <v>2182.64</v>
      </c>
      <c r="L6" s="11">
        <v>154</v>
      </c>
      <c r="M6" s="14">
        <v>14.17</v>
      </c>
      <c r="N6" s="11">
        <v>17</v>
      </c>
      <c r="O6" s="13">
        <v>1009.43</v>
      </c>
      <c r="P6" s="11">
        <v>121</v>
      </c>
      <c r="Q6" s="14">
        <v>8.34</v>
      </c>
      <c r="R6" s="12">
        <v>1</v>
      </c>
      <c r="S6" s="12">
        <v>1.1622</v>
      </c>
      <c r="T6" s="12">
        <v>0.2727</v>
      </c>
      <c r="U6" s="12">
        <v>0.699</v>
      </c>
      <c r="V6" s="11">
        <v>34</v>
      </c>
      <c r="W6" s="13">
        <v>2182.64</v>
      </c>
      <c r="X6" s="11">
        <v>154</v>
      </c>
      <c r="Y6" s="11">
        <v>17</v>
      </c>
      <c r="Z6" s="13">
        <v>1009.43</v>
      </c>
      <c r="AA6" s="11">
        <v>112</v>
      </c>
      <c r="AB6" s="12">
        <v>1</v>
      </c>
      <c r="AC6" s="12">
        <v>1.1622</v>
      </c>
    </row>
    <row r="7">
      <c r="A7" s="10" t="s">
        <v>33</v>
      </c>
      <c r="B7" s="11">
        <v>30777</v>
      </c>
      <c r="C7" s="11">
        <f>=ROUNDDOWN(15.547865622632,0)</f>
      </c>
      <c r="D7" s="11">
        <v>38530</v>
      </c>
      <c r="E7" s="12">
        <v>0.9688</v>
      </c>
      <c r="F7" s="11"/>
      <c r="G7" s="11">
        <f>=ROUNDDOWN({0},0)</f>
      </c>
      <c r="H7" s="11"/>
      <c r="I7" s="12"/>
      <c r="J7" s="11">
        <v>19</v>
      </c>
      <c r="K7" s="13">
        <v>683.71</v>
      </c>
      <c r="L7" s="11">
        <v>212</v>
      </c>
      <c r="M7" s="14">
        <v>3.23</v>
      </c>
      <c r="N7" s="11">
        <v>64</v>
      </c>
      <c r="O7" s="13">
        <v>1534.17</v>
      </c>
      <c r="P7" s="11">
        <v>196</v>
      </c>
      <c r="Q7" s="14">
        <v>7.83</v>
      </c>
      <c r="R7" s="12">
        <v>-0.7031</v>
      </c>
      <c r="S7" s="12">
        <v>-0.5543</v>
      </c>
      <c r="T7" s="12">
        <v>0.0816</v>
      </c>
      <c r="U7" s="12">
        <v>-0.5875</v>
      </c>
      <c r="V7" s="11">
        <v>19</v>
      </c>
      <c r="W7" s="13">
        <v>683.71</v>
      </c>
      <c r="X7" s="11">
        <v>204</v>
      </c>
      <c r="Y7" s="11">
        <v>64</v>
      </c>
      <c r="Z7" s="13">
        <v>1534.17</v>
      </c>
      <c r="AA7" s="11">
        <v>187</v>
      </c>
      <c r="AB7" s="12">
        <v>-0.7031</v>
      </c>
      <c r="AC7" s="12">
        <v>-0.5543</v>
      </c>
    </row>
    <row r="8">
      <c r="A8" s="10" t="s">
        <v>34</v>
      </c>
      <c r="B8" s="11">
        <v>32771</v>
      </c>
      <c r="C8" s="11">
        <f>=ROUNDDOWN(14.504935156907,0)</f>
      </c>
      <c r="D8" s="11">
        <v>53862</v>
      </c>
      <c r="E8" s="12">
        <v>1</v>
      </c>
      <c r="F8" s="11"/>
      <c r="G8" s="11">
        <f>=ROUNDDOWN({0},0)</f>
      </c>
      <c r="H8" s="11"/>
      <c r="I8" s="12"/>
      <c r="J8" s="11">
        <v>43</v>
      </c>
      <c r="K8" s="13">
        <v>781.56</v>
      </c>
      <c r="L8" s="11">
        <v>210</v>
      </c>
      <c r="M8" s="14">
        <v>3.72</v>
      </c>
      <c r="N8" s="11">
        <v>41</v>
      </c>
      <c r="O8" s="13">
        <v>832.32</v>
      </c>
      <c r="P8" s="11">
        <v>224</v>
      </c>
      <c r="Q8" s="14">
        <v>3.72</v>
      </c>
      <c r="R8" s="12">
        <v>0.0488</v>
      </c>
      <c r="S8" s="12">
        <v>-0.061</v>
      </c>
      <c r="T8" s="12">
        <v>-0.0625</v>
      </c>
      <c r="U8" s="12"/>
      <c r="V8" s="11">
        <v>43</v>
      </c>
      <c r="W8" s="13">
        <v>781.56</v>
      </c>
      <c r="X8" s="11">
        <v>210</v>
      </c>
      <c r="Y8" s="11">
        <v>41</v>
      </c>
      <c r="Z8" s="13">
        <v>832.32</v>
      </c>
      <c r="AA8" s="11">
        <v>224</v>
      </c>
      <c r="AB8" s="12">
        <v>0.0488</v>
      </c>
      <c r="AC8" s="12">
        <v>-0.061</v>
      </c>
    </row>
    <row r="9">
      <c r="A9" s="10" t="s">
        <v>35</v>
      </c>
      <c r="B9" s="11">
        <v>59835</v>
      </c>
      <c r="C9" s="11">
        <f>=ROUNDDOWN(21.9844215012676,0)</f>
      </c>
      <c r="D9" s="11">
        <v>35479</v>
      </c>
      <c r="E9" s="12">
        <v>0.9747</v>
      </c>
      <c r="F9" s="11"/>
      <c r="G9" s="11">
        <f>=ROUNDDOWN({0},0)</f>
      </c>
      <c r="H9" s="11"/>
      <c r="I9" s="12"/>
      <c r="J9" s="11">
        <v>67</v>
      </c>
      <c r="K9" s="13">
        <v>2406.61</v>
      </c>
      <c r="L9" s="11">
        <v>1080</v>
      </c>
      <c r="M9" s="14">
        <v>2.23</v>
      </c>
      <c r="N9" s="11">
        <v>46</v>
      </c>
      <c r="O9" s="13">
        <v>1791.92</v>
      </c>
      <c r="P9" s="11">
        <v>960</v>
      </c>
      <c r="Q9" s="14">
        <v>1.87</v>
      </c>
      <c r="R9" s="12">
        <v>0.4565</v>
      </c>
      <c r="S9" s="12">
        <v>0.343</v>
      </c>
      <c r="T9" s="12">
        <v>0.125</v>
      </c>
      <c r="U9" s="12">
        <v>0.1925</v>
      </c>
      <c r="V9" s="11">
        <v>67</v>
      </c>
      <c r="W9" s="13">
        <v>2406.61</v>
      </c>
      <c r="X9" s="11">
        <v>924</v>
      </c>
      <c r="Y9" s="11">
        <v>46</v>
      </c>
      <c r="Z9" s="13">
        <v>1791.92</v>
      </c>
      <c r="AA9" s="11">
        <v>806</v>
      </c>
      <c r="AB9" s="12">
        <v>0.4565</v>
      </c>
      <c r="AC9" s="12">
        <v>0.343</v>
      </c>
    </row>
    <row r="10">
      <c r="A10" s="10" t="s">
        <v>36</v>
      </c>
      <c r="B10" s="11">
        <v>35773</v>
      </c>
      <c r="C10" s="11">
        <f>=ROUNDDOWN(17.6178281211524,0)</f>
      </c>
      <c r="D10" s="11">
        <v>45134</v>
      </c>
      <c r="E10" s="12">
        <v>0.9876</v>
      </c>
      <c r="F10" s="11"/>
      <c r="G10" s="11">
        <f>=ROUNDDOWN({0},0)</f>
      </c>
      <c r="H10" s="11">
        <v>3856</v>
      </c>
      <c r="I10" s="12"/>
      <c r="J10" s="11">
        <v>223</v>
      </c>
      <c r="K10" s="13">
        <v>38401.65</v>
      </c>
      <c r="L10" s="11">
        <v>602</v>
      </c>
      <c r="M10" s="14">
        <v>63.79</v>
      </c>
      <c r="N10" s="11">
        <v>277</v>
      </c>
      <c r="O10" s="13">
        <v>52613.01</v>
      </c>
      <c r="P10" s="11">
        <v>679</v>
      </c>
      <c r="Q10" s="14">
        <v>77.49</v>
      </c>
      <c r="R10" s="12">
        <v>-0.1949</v>
      </c>
      <c r="S10" s="12">
        <v>-0.2701</v>
      </c>
      <c r="T10" s="12">
        <v>-0.1134</v>
      </c>
      <c r="U10" s="12">
        <v>-0.1768</v>
      </c>
      <c r="V10" s="11">
        <v>223</v>
      </c>
      <c r="W10" s="13">
        <v>38401.65</v>
      </c>
      <c r="X10" s="11">
        <v>588</v>
      </c>
      <c r="Y10" s="11">
        <v>277</v>
      </c>
      <c r="Z10" s="13">
        <v>52613.01</v>
      </c>
      <c r="AA10" s="11">
        <v>671</v>
      </c>
      <c r="AB10" s="12">
        <v>-0.1949</v>
      </c>
      <c r="AC10" s="12">
        <v>-0.2701</v>
      </c>
    </row>
    <row r="11">
      <c r="A11" s="10" t="s">
        <v>37</v>
      </c>
      <c r="B11" s="11">
        <v>3153</v>
      </c>
      <c r="C11" s="11">
        <f>=ROUNDDOWN(16.2358393408857,0)</f>
      </c>
      <c r="D11" s="11">
        <v>2270</v>
      </c>
      <c r="E11" s="12">
        <v>1</v>
      </c>
      <c r="F11" s="11"/>
      <c r="G11" s="11">
        <f>=ROUNDDOWN({0},0)</f>
      </c>
      <c r="H11" s="11"/>
      <c r="I11" s="12"/>
      <c r="J11" s="11">
        <v>18</v>
      </c>
      <c r="K11" s="13">
        <v>1385.56</v>
      </c>
      <c r="L11" s="11">
        <v>111</v>
      </c>
      <c r="M11" s="14">
        <v>12.48</v>
      </c>
      <c r="N11" s="11">
        <v>13</v>
      </c>
      <c r="O11" s="13">
        <v>1188.5</v>
      </c>
      <c r="P11" s="11">
        <v>87</v>
      </c>
      <c r="Q11" s="14">
        <v>13.66</v>
      </c>
      <c r="R11" s="12">
        <v>0.3846</v>
      </c>
      <c r="S11" s="12">
        <v>0.1658</v>
      </c>
      <c r="T11" s="12">
        <v>0.2759</v>
      </c>
      <c r="U11" s="12">
        <v>-0.0864</v>
      </c>
      <c r="V11" s="11">
        <v>18</v>
      </c>
      <c r="W11" s="13">
        <v>1385.56</v>
      </c>
      <c r="X11" s="11">
        <v>110</v>
      </c>
      <c r="Y11" s="11">
        <v>13</v>
      </c>
      <c r="Z11" s="13">
        <v>1188.5</v>
      </c>
      <c r="AA11" s="11">
        <v>87</v>
      </c>
      <c r="AB11" s="12">
        <v>0.3846</v>
      </c>
      <c r="AC11" s="12">
        <v>0.1658</v>
      </c>
    </row>
    <row r="12">
      <c r="A12" s="10" t="s">
        <v>38</v>
      </c>
      <c r="B12" s="11">
        <v>676</v>
      </c>
      <c r="C12" s="11">
        <f>=ROUNDDOWN(30.4504504504504,0)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46.64</v>
      </c>
      <c r="L12" s="11">
        <v>91</v>
      </c>
      <c r="M12" s="14">
        <v>0.51</v>
      </c>
      <c r="N12" s="11">
        <v>2</v>
      </c>
      <c r="O12" s="13">
        <v>103.69</v>
      </c>
      <c r="P12" s="11">
        <v>80</v>
      </c>
      <c r="Q12" s="14">
        <v>1.3</v>
      </c>
      <c r="R12" s="12"/>
      <c r="S12" s="12">
        <v>-0.5502</v>
      </c>
      <c r="T12" s="12">
        <v>0.1375</v>
      </c>
      <c r="U12" s="12">
        <v>-0.6077</v>
      </c>
      <c r="V12" s="11">
        <v>2</v>
      </c>
      <c r="W12" s="13">
        <v>46.64</v>
      </c>
      <c r="X12" s="11">
        <v>91</v>
      </c>
      <c r="Y12" s="11">
        <v>2</v>
      </c>
      <c r="Z12" s="13">
        <v>103.69</v>
      </c>
      <c r="AA12" s="11">
        <v>79</v>
      </c>
      <c r="AB12" s="12"/>
      <c r="AC12" s="12">
        <v>-0.5502</v>
      </c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90</v>
      </c>
      <c r="M13" s="14"/>
      <c r="N13" s="11">
        <v>1</v>
      </c>
      <c r="O13" s="13">
        <v>159.97</v>
      </c>
      <c r="P13" s="11">
        <v>117</v>
      </c>
      <c r="Q13" s="14">
        <v>1.37</v>
      </c>
      <c r="R13" s="12"/>
      <c r="S13" s="12"/>
      <c r="T13" s="12">
        <v>-0.2308</v>
      </c>
      <c r="U13" s="12"/>
      <c r="V13" s="11"/>
      <c r="W13" s="13"/>
      <c r="X13" s="11">
        <v>90</v>
      </c>
      <c r="Y13" s="11">
        <v>1</v>
      </c>
      <c r="Z13" s="13">
        <v>159.97</v>
      </c>
      <c r="AA13" s="11">
        <v>117</v>
      </c>
      <c r="AB13" s="12"/>
      <c r="AC13" s="12"/>
    </row>
    <row r="14">
      <c r="A14" s="10" t="s">
        <v>40</v>
      </c>
      <c r="B14" s="11">
        <v>31333</v>
      </c>
      <c r="C14" s="11">
        <f>=ROUNDDOWN(8.57968236582694,0)</f>
      </c>
      <c r="D14" s="11">
        <v>86213</v>
      </c>
      <c r="E14" s="12">
        <v>0.9565</v>
      </c>
      <c r="F14" s="11"/>
      <c r="G14" s="11">
        <f>=ROUNDDOWN({0},0)</f>
      </c>
      <c r="H14" s="11"/>
      <c r="I14" s="12"/>
      <c r="J14" s="11">
        <v>33</v>
      </c>
      <c r="K14" s="13">
        <v>944.25</v>
      </c>
      <c r="L14" s="11">
        <v>904</v>
      </c>
      <c r="M14" s="14">
        <v>1.04</v>
      </c>
      <c r="N14" s="11">
        <v>46</v>
      </c>
      <c r="O14" s="13">
        <v>1109.05</v>
      </c>
      <c r="P14" s="11">
        <v>795</v>
      </c>
      <c r="Q14" s="14">
        <v>1.4</v>
      </c>
      <c r="R14" s="12">
        <v>-0.2826</v>
      </c>
      <c r="S14" s="12">
        <v>-0.1486</v>
      </c>
      <c r="T14" s="12">
        <v>0.1371</v>
      </c>
      <c r="U14" s="12">
        <v>-0.2571</v>
      </c>
      <c r="V14" s="11">
        <v>33</v>
      </c>
      <c r="W14" s="13">
        <v>944.25</v>
      </c>
      <c r="X14" s="11">
        <v>900</v>
      </c>
      <c r="Y14" s="11">
        <v>46</v>
      </c>
      <c r="Z14" s="13">
        <v>1109.05</v>
      </c>
      <c r="AA14" s="11">
        <v>786</v>
      </c>
      <c r="AB14" s="12">
        <v>-0.2826</v>
      </c>
      <c r="AC14" s="12">
        <v>-0.1486</v>
      </c>
    </row>
    <row r="15">
      <c r="A15" s="10" t="s">
        <v>41</v>
      </c>
      <c r="B15" s="11">
        <v>76395</v>
      </c>
      <c r="C15" s="11">
        <f>=ROUNDDOWN(16.2173350032904,0)</f>
      </c>
      <c r="D15" s="11">
        <v>94818</v>
      </c>
      <c r="E15" s="12">
        <v>1</v>
      </c>
      <c r="F15" s="11"/>
      <c r="G15" s="11">
        <f>=ROUNDDOWN({0},0)</f>
      </c>
      <c r="H15" s="11"/>
      <c r="I15" s="12"/>
      <c r="J15" s="11">
        <v>199</v>
      </c>
      <c r="K15" s="13">
        <v>3718.73</v>
      </c>
      <c r="L15" s="11">
        <v>622</v>
      </c>
      <c r="M15" s="14">
        <v>5.98</v>
      </c>
      <c r="N15" s="11">
        <v>235</v>
      </c>
      <c r="O15" s="13">
        <v>4228.72</v>
      </c>
      <c r="P15" s="11">
        <v>684</v>
      </c>
      <c r="Q15" s="14">
        <v>6.18</v>
      </c>
      <c r="R15" s="12">
        <v>-0.1532</v>
      </c>
      <c r="S15" s="12">
        <v>-0.1206</v>
      </c>
      <c r="T15" s="12">
        <v>-0.0906</v>
      </c>
      <c r="U15" s="12">
        <v>-0.0324</v>
      </c>
      <c r="V15" s="11">
        <v>199</v>
      </c>
      <c r="W15" s="13">
        <v>3718.73</v>
      </c>
      <c r="X15" s="11">
        <v>619</v>
      </c>
      <c r="Y15" s="11">
        <v>235</v>
      </c>
      <c r="Z15" s="13">
        <v>4228.72</v>
      </c>
      <c r="AA15" s="11">
        <v>684</v>
      </c>
      <c r="AB15" s="12">
        <v>-0.1532</v>
      </c>
      <c r="AC15" s="12">
        <v>-0.1206</v>
      </c>
    </row>
    <row r="16">
      <c r="A16" s="10" t="s">
        <v>42</v>
      </c>
      <c r="B16" s="11">
        <v>20651</v>
      </c>
      <c r="C16" s="11">
        <f>=ROUNDDOWN(20.8827990696734,0)</f>
      </c>
      <c r="D16" s="11">
        <v>20450</v>
      </c>
      <c r="E16" s="12">
        <v>1</v>
      </c>
      <c r="F16" s="11"/>
      <c r="G16" s="11">
        <f>=ROUNDDOWN({0},0)</f>
      </c>
      <c r="H16" s="11"/>
      <c r="I16" s="12"/>
      <c r="J16" s="11">
        <v>43</v>
      </c>
      <c r="K16" s="13">
        <v>1609.67</v>
      </c>
      <c r="L16" s="11">
        <v>560</v>
      </c>
      <c r="M16" s="14">
        <v>2.87</v>
      </c>
      <c r="N16" s="11">
        <v>54</v>
      </c>
      <c r="O16" s="13">
        <v>2333</v>
      </c>
      <c r="P16" s="11">
        <v>504</v>
      </c>
      <c r="Q16" s="14">
        <v>4.63</v>
      </c>
      <c r="R16" s="12">
        <v>-0.2037</v>
      </c>
      <c r="S16" s="12">
        <v>-0.31</v>
      </c>
      <c r="T16" s="12">
        <v>0.1111</v>
      </c>
      <c r="U16" s="12">
        <v>-0.3801</v>
      </c>
      <c r="V16" s="11">
        <v>43</v>
      </c>
      <c r="W16" s="13">
        <v>1609.67</v>
      </c>
      <c r="X16" s="11">
        <v>552</v>
      </c>
      <c r="Y16" s="11">
        <v>54</v>
      </c>
      <c r="Z16" s="13">
        <v>2333</v>
      </c>
      <c r="AA16" s="11">
        <v>472</v>
      </c>
      <c r="AB16" s="12">
        <v>-0.2037</v>
      </c>
      <c r="AC16" s="12">
        <v>-0.31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970</v>
      </c>
      <c r="K17" s="17">
        <v>68420.73</v>
      </c>
      <c r="L17" s="15">
        <v>6440</v>
      </c>
      <c r="M17" s="18">
        <v>10.62</v>
      </c>
      <c r="N17" s="15">
        <v>1067</v>
      </c>
      <c r="O17" s="17">
        <v>83873.68</v>
      </c>
      <c r="P17" s="15">
        <v>6268</v>
      </c>
      <c r="Q17" s="18">
        <v>13.38</v>
      </c>
      <c r="R17" s="16">
        <v>-0.0909</v>
      </c>
      <c r="S17" s="16">
        <v>-0.1842</v>
      </c>
      <c r="T17" s="16">
        <v>0.0274</v>
      </c>
      <c r="U17" s="16">
        <v>-0.2063</v>
      </c>
      <c r="V17" s="15">
        <v>970</v>
      </c>
      <c r="W17" s="17">
        <v>68420.73</v>
      </c>
      <c r="X17" s="15">
        <v>6124</v>
      </c>
      <c r="Y17" s="15">
        <v>1067</v>
      </c>
      <c r="Z17" s="17">
        <v>83873.68</v>
      </c>
      <c r="AA17" s="15">
        <v>5921</v>
      </c>
      <c r="AB17" s="16">
        <v>-0.0909</v>
      </c>
      <c r="AC17" s="16">
        <v>-0.1842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