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<sst xmlns="http://schemas.openxmlformats.org/spreadsheetml/2006/main" count="86" uniqueCount="86">
  <si>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</si>
  <si>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</si>
  <si>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</si>
  <si>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</si>
  <si>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</si>
  <si>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</si>
  <si>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</si>
  <si>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</si>
  <si>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</si>
  <si>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</si>
  <si>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</si>
  <si>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</si>
  <si>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</si>
  <si>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</si>
  <si>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</si>
  <si>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</si>
  <si>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</si>
  <si>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</si>
  <si>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</si>
  <si>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NRTPORT</t>
  </si>
  <si>
    <t>ASHFURNDS</t>
  </si>
  <si>
    <t>BLK01</t>
  </si>
  <si>
    <t>DESINC</t>
  </si>
  <si>
    <t>KIRKLANDDS</t>
  </si>
  <si>
    <t>COSTCO01</t>
  </si>
  <si>
    <t>WALMARTDS</t>
  </si>
  <si>
    <t>FINGERHUTDS</t>
  </si>
  <si>
    <t>HDDS</t>
  </si>
  <si>
    <t>LAMPDS</t>
  </si>
  <si>
    <t>ROOMECOM</t>
  </si>
  <si>
    <t>AMERSIGNDS</t>
  </si>
  <si>
    <t>ZOLA</t>
  </si>
  <si>
    <t>HOUZZ</t>
  </si>
  <si>
    <t>HSNDS</t>
  </si>
  <si>
    <t>BIGLOTSDS</t>
  </si>
  <si>
    <t>BEALLSDS</t>
  </si>
  <si>
    <t>WM.COM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</si>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</sst>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1102239</v>
      </c>
      <c r="C5" s="11">
        <f>=ROUNDDOWN(31.6065975219148,0)</f>
      </c>
      <c r="D5" s="11">
        <v>950925</v>
      </c>
      <c r="E5" s="12">
        <v>0.8085</v>
      </c>
      <c r="F5" s="11"/>
      <c r="G5" s="11">
        <f>=ROUNDDOWN({0},0)</f>
      </c>
      <c r="H5" s="11">
        <v>350</v>
      </c>
      <c r="I5" s="12"/>
      <c r="J5" s="11">
        <v>459714</v>
      </c>
      <c r="K5" s="13">
        <v>25469602.38</v>
      </c>
      <c r="L5" s="11">
        <v>2103</v>
      </c>
      <c r="M5" s="14">
        <v>12111.08</v>
      </c>
      <c r="N5" s="11">
        <v>445113</v>
      </c>
      <c r="O5" s="13">
        <v>27003530.29</v>
      </c>
      <c r="P5" s="11">
        <v>2193</v>
      </c>
      <c r="Q5" s="14">
        <v>12313.51</v>
      </c>
      <c r="R5" s="12">
        <v>0.0328</v>
      </c>
      <c r="S5" s="12">
        <v>-0.0568</v>
      </c>
      <c r="T5" s="12">
        <v>-0.041</v>
      </c>
      <c r="U5" s="12">
        <v>-0.0164</v>
      </c>
      <c r="V5" s="11">
        <v>97734</v>
      </c>
      <c r="W5" s="13">
        <v>5922142.91</v>
      </c>
      <c r="X5" s="11">
        <v>1662</v>
      </c>
      <c r="Y5" s="11">
        <v>129105</v>
      </c>
      <c r="Z5" s="13">
        <v>7291722.43</v>
      </c>
      <c r="AA5" s="11">
        <v>1575</v>
      </c>
      <c r="AB5" s="12">
        <v>-0.243</v>
      </c>
      <c r="AC5" s="12">
        <v>-0.1878</v>
      </c>
      <c r="AD5" s="11">
        <v>61061</v>
      </c>
      <c r="AE5" s="13">
        <v>4803332.2</v>
      </c>
      <c r="AF5" s="11">
        <v>1896</v>
      </c>
      <c r="AG5" s="11">
        <v>29734</v>
      </c>
      <c r="AH5" s="13">
        <v>2305223.66</v>
      </c>
      <c r="AI5" s="11">
        <v>1903</v>
      </c>
      <c r="AJ5" s="12">
        <v>1.0536</v>
      </c>
      <c r="AK5" s="12">
        <v>1.0837</v>
      </c>
      <c r="AL5" s="11">
        <v>41025</v>
      </c>
      <c r="AM5" s="13">
        <v>2143187.46</v>
      </c>
      <c r="AN5" s="11">
        <v>1891</v>
      </c>
      <c r="AO5" s="11">
        <v>39890</v>
      </c>
      <c r="AP5" s="13">
        <v>2406416.28</v>
      </c>
      <c r="AQ5" s="11">
        <v>1972</v>
      </c>
      <c r="AR5" s="12">
        <v>0.0285</v>
      </c>
      <c r="AS5" s="12">
        <v>-0.1094</v>
      </c>
      <c r="AT5" s="11">
        <v>98280</v>
      </c>
      <c r="AU5" s="13">
        <v>4004108.52</v>
      </c>
      <c r="AV5" s="11">
        <v>1675</v>
      </c>
      <c r="AW5" s="11">
        <v>51450</v>
      </c>
      <c r="AX5" s="13">
        <v>2985184.98</v>
      </c>
      <c r="AY5" s="11">
        <v>1754</v>
      </c>
      <c r="AZ5" s="12">
        <v>0.9102</v>
      </c>
      <c r="BA5" s="12">
        <v>0.3413</v>
      </c>
      <c r="BB5" s="11">
        <v>53285</v>
      </c>
      <c r="BC5" s="13">
        <v>2470037.62</v>
      </c>
      <c r="BD5" s="11">
        <v>1834</v>
      </c>
      <c r="BE5" s="11">
        <v>46931</v>
      </c>
      <c r="BF5" s="13">
        <v>2829708.68</v>
      </c>
      <c r="BG5" s="11">
        <v>1892</v>
      </c>
      <c r="BH5" s="12">
        <v>0.1354</v>
      </c>
      <c r="BI5" s="12">
        <v>-0.1271</v>
      </c>
      <c r="BJ5" s="11">
        <v>24992</v>
      </c>
      <c r="BK5" s="13">
        <v>1483126.6</v>
      </c>
      <c r="BL5" s="11">
        <v>1562</v>
      </c>
      <c r="BM5" s="11">
        <v>29296</v>
      </c>
      <c r="BN5" s="13">
        <v>1848346.36</v>
      </c>
      <c r="BO5" s="11">
        <v>1698</v>
      </c>
      <c r="BP5" s="12">
        <v>-0.1469</v>
      </c>
      <c r="BQ5" s="12">
        <v>-0.1976</v>
      </c>
      <c r="BR5" s="11">
        <v>17043</v>
      </c>
      <c r="BS5" s="13">
        <v>1120569.02</v>
      </c>
      <c r="BT5" s="11">
        <v>1771</v>
      </c>
      <c r="BU5" s="11">
        <v>23006</v>
      </c>
      <c r="BV5" s="13">
        <v>1709442.66</v>
      </c>
      <c r="BW5" s="11">
        <v>1966</v>
      </c>
      <c r="BX5" s="12">
        <v>-0.2592</v>
      </c>
      <c r="BY5" s="12">
        <v>-0.3445</v>
      </c>
      <c r="BZ5" s="11">
        <v>27723</v>
      </c>
      <c r="CA5" s="13">
        <v>1562578.95</v>
      </c>
      <c r="CB5" s="11">
        <v>1709</v>
      </c>
      <c r="CC5" s="11">
        <v>37029</v>
      </c>
      <c r="CD5" s="13">
        <v>2290191.19</v>
      </c>
      <c r="CE5" s="11">
        <v>1729</v>
      </c>
      <c r="CF5" s="12">
        <v>-0.2513</v>
      </c>
      <c r="CG5" s="12">
        <v>-0.3177</v>
      </c>
      <c r="CH5" s="11">
        <v>4021</v>
      </c>
      <c r="CI5" s="13">
        <v>204840.4</v>
      </c>
      <c r="CJ5" s="11">
        <v>1710</v>
      </c>
      <c r="CK5" s="11"/>
      <c r="CL5" s="13"/>
      <c r="CM5" s="11"/>
      <c r="CN5" s="12"/>
      <c r="CO5" s="12"/>
      <c r="CP5" s="11">
        <v>1013</v>
      </c>
      <c r="CQ5" s="13">
        <v>58220.24</v>
      </c>
      <c r="CR5" s="11">
        <v>926</v>
      </c>
      <c r="CS5" s="11">
        <v>776</v>
      </c>
      <c r="CT5" s="13">
        <v>53053.7</v>
      </c>
      <c r="CU5" s="11">
        <v>567</v>
      </c>
      <c r="CV5" s="12">
        <v>0.3054</v>
      </c>
      <c r="CW5" s="12">
        <v>0.0974</v>
      </c>
      <c r="CX5" s="11">
        <v>6431</v>
      </c>
      <c r="CY5" s="13">
        <v>413549.33</v>
      </c>
      <c r="CZ5" s="11">
        <v>1682</v>
      </c>
      <c r="DA5" s="11">
        <v>11711</v>
      </c>
      <c r="DB5" s="13">
        <v>808614.8</v>
      </c>
      <c r="DC5" s="11">
        <v>1677</v>
      </c>
      <c r="DD5" s="12">
        <v>-0.4509</v>
      </c>
      <c r="DE5" s="12">
        <v>-0.4886</v>
      </c>
      <c r="DF5" s="11">
        <v>4478</v>
      </c>
      <c r="DG5" s="13">
        <v>263717.2</v>
      </c>
      <c r="DH5" s="11">
        <v>1980</v>
      </c>
      <c r="DI5" s="11">
        <v>7806</v>
      </c>
      <c r="DJ5" s="13">
        <v>339849.79</v>
      </c>
      <c r="DK5" s="11">
        <v>2079</v>
      </c>
      <c r="DL5" s="12">
        <v>-0.4263</v>
      </c>
      <c r="DM5" s="12">
        <v>-0.224</v>
      </c>
      <c r="DN5" s="11">
        <v>675</v>
      </c>
      <c r="DO5" s="13">
        <v>40616.74</v>
      </c>
      <c r="DP5" s="11">
        <v>130</v>
      </c>
      <c r="DQ5" s="11">
        <v>767</v>
      </c>
      <c r="DR5" s="13">
        <v>46829.57</v>
      </c>
      <c r="DS5" s="11">
        <v>110</v>
      </c>
      <c r="DT5" s="12">
        <v>-0.1199</v>
      </c>
      <c r="DU5" s="12">
        <v>-0.1327</v>
      </c>
      <c r="DV5" s="11"/>
      <c r="DW5" s="13"/>
      <c r="DX5" s="11"/>
      <c r="DY5" s="11"/>
      <c r="DZ5" s="13"/>
      <c r="EA5" s="11"/>
      <c r="EB5" s="12"/>
      <c r="EC5" s="12"/>
      <c r="ED5" s="11">
        <v>11665</v>
      </c>
      <c r="EE5" s="13">
        <v>372808.45</v>
      </c>
      <c r="EF5" s="11">
        <v>356</v>
      </c>
      <c r="EG5" s="11">
        <v>4206</v>
      </c>
      <c r="EH5" s="13">
        <v>213601.09</v>
      </c>
      <c r="EI5" s="11">
        <v>432</v>
      </c>
      <c r="EJ5" s="12">
        <v>1.7734</v>
      </c>
      <c r="EK5" s="12">
        <v>0.7453</v>
      </c>
      <c r="EL5" s="11">
        <v>2549</v>
      </c>
      <c r="EM5" s="13">
        <v>193909.47</v>
      </c>
      <c r="EN5" s="11">
        <v>285</v>
      </c>
      <c r="EO5" s="11">
        <v>4734</v>
      </c>
      <c r="EP5" s="13">
        <v>378646.65</v>
      </c>
      <c r="EQ5" s="11">
        <v>214</v>
      </c>
      <c r="ER5" s="12">
        <v>-0.4616</v>
      </c>
      <c r="ES5" s="12">
        <v>-0.4879</v>
      </c>
      <c r="ET5" s="11">
        <v>900</v>
      </c>
      <c r="EU5" s="13">
        <v>50117.42</v>
      </c>
      <c r="EV5" s="11">
        <v>380</v>
      </c>
      <c r="EW5" s="11">
        <v>993</v>
      </c>
      <c r="EX5" s="13">
        <v>69190.94</v>
      </c>
      <c r="EY5" s="11">
        <v>165</v>
      </c>
      <c r="EZ5" s="12">
        <v>-0.0937</v>
      </c>
      <c r="FA5" s="12">
        <v>-0.2757</v>
      </c>
      <c r="FB5" s="11">
        <v>36</v>
      </c>
      <c r="FC5" s="13">
        <v>3069.85</v>
      </c>
      <c r="FD5" s="11">
        <v>190</v>
      </c>
      <c r="FE5" s="11">
        <v>25</v>
      </c>
      <c r="FF5" s="13">
        <v>1847.41</v>
      </c>
      <c r="FG5" s="11">
        <v>200</v>
      </c>
      <c r="FH5" s="12">
        <v>0.44</v>
      </c>
      <c r="FI5" s="12">
        <v>0.6617</v>
      </c>
      <c r="FJ5" s="11">
        <v>698</v>
      </c>
      <c r="FK5" s="13">
        <v>50214.26</v>
      </c>
      <c r="FL5" s="11">
        <v>430</v>
      </c>
      <c r="FM5" s="11">
        <v>761</v>
      </c>
      <c r="FN5" s="13">
        <v>55945.28</v>
      </c>
      <c r="FO5" s="11">
        <v>466</v>
      </c>
      <c r="FP5" s="12">
        <v>-0.0828</v>
      </c>
      <c r="FQ5" s="12">
        <v>-0.1024</v>
      </c>
      <c r="FR5" s="11">
        <v>327</v>
      </c>
      <c r="FS5" s="13">
        <v>27047.25</v>
      </c>
      <c r="FT5" s="11">
        <v>294</v>
      </c>
      <c r="FU5" s="11">
        <v>243</v>
      </c>
      <c r="FV5" s="13">
        <v>22515.93</v>
      </c>
      <c r="FW5" s="11">
        <v>209</v>
      </c>
      <c r="FX5" s="12">
        <v>0.3457</v>
      </c>
      <c r="FY5" s="12">
        <v>0.2012</v>
      </c>
      <c r="FZ5" s="11">
        <v>336</v>
      </c>
      <c r="GA5" s="13">
        <v>21930.61</v>
      </c>
      <c r="GB5" s="11">
        <v>263</v>
      </c>
      <c r="GC5" s="11">
        <v>357</v>
      </c>
      <c r="GD5" s="13">
        <v>24217.89</v>
      </c>
      <c r="GE5" s="11">
        <v>284</v>
      </c>
      <c r="GF5" s="12">
        <v>-0.0588</v>
      </c>
      <c r="GG5" s="12">
        <v>-0.0944</v>
      </c>
      <c r="GH5" s="11">
        <v>151</v>
      </c>
      <c r="GI5" s="13">
        <v>10695.69</v>
      </c>
      <c r="GJ5" s="11">
        <v>1480</v>
      </c>
      <c r="GK5" s="11">
        <v>196</v>
      </c>
      <c r="GL5" s="13">
        <v>14570.67</v>
      </c>
      <c r="GM5" s="11">
        <v>1104</v>
      </c>
      <c r="GN5" s="12">
        <v>-0.2296</v>
      </c>
      <c r="GO5" s="12">
        <v>-0.2659</v>
      </c>
      <c r="GP5" s="11">
        <v>834</v>
      </c>
      <c r="GQ5" s="13">
        <v>55314.47</v>
      </c>
      <c r="GR5" s="11">
        <v>587</v>
      </c>
      <c r="GS5" s="11">
        <v>992</v>
      </c>
      <c r="GT5" s="13">
        <v>69712.57</v>
      </c>
      <c r="GU5" s="11">
        <v>615</v>
      </c>
      <c r="GV5" s="12">
        <v>-0.1593</v>
      </c>
      <c r="GW5" s="12">
        <v>-0.2065</v>
      </c>
      <c r="GX5" s="11">
        <v>741</v>
      </c>
      <c r="GY5" s="13">
        <v>42577.25</v>
      </c>
      <c r="GZ5" s="11">
        <v>242</v>
      </c>
      <c r="HA5" s="11">
        <v>727</v>
      </c>
      <c r="HB5" s="13">
        <v>39698.12</v>
      </c>
      <c r="HC5" s="11">
        <v>212</v>
      </c>
      <c r="HD5" s="12">
        <v>0.0193</v>
      </c>
      <c r="HE5" s="12">
        <v>0.0725</v>
      </c>
      <c r="HF5" s="11">
        <v>886</v>
      </c>
      <c r="HG5" s="13">
        <v>52137.28</v>
      </c>
      <c r="HH5" s="11">
        <v>730</v>
      </c>
      <c r="HI5" s="11">
        <v>873</v>
      </c>
      <c r="HJ5" s="13">
        <v>55955.54</v>
      </c>
      <c r="HK5" s="11">
        <v>837</v>
      </c>
      <c r="HL5" s="12">
        <v>0.0149</v>
      </c>
      <c r="HM5" s="12">
        <v>-0.0682</v>
      </c>
      <c r="HN5" s="11">
        <v>2637</v>
      </c>
      <c r="HO5" s="13">
        <v>78737.22</v>
      </c>
      <c r="HP5" s="11"/>
      <c r="HQ5" s="11">
        <v>12728</v>
      </c>
      <c r="HR5" s="13">
        <v>388237.4</v>
      </c>
      <c r="HS5" s="11"/>
      <c r="HT5" s="12">
        <v>-0.7928</v>
      </c>
      <c r="HU5" s="12">
        <v>-0.7972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72</v>
      </c>
      <c r="IM5" s="13">
        <v>5645.32</v>
      </c>
      <c r="IN5" s="11">
        <v>376</v>
      </c>
      <c r="IO5" s="11"/>
      <c r="IP5" s="13"/>
      <c r="IQ5" s="11"/>
      <c r="IR5" s="12"/>
      <c r="IS5" s="12"/>
      <c r="IT5" s="11">
        <v>110</v>
      </c>
      <c r="IU5" s="13">
        <v>14693.49</v>
      </c>
      <c r="IV5" s="11">
        <v>71</v>
      </c>
      <c r="IW5" s="11">
        <v>222</v>
      </c>
      <c r="IX5" s="13">
        <v>6831.38</v>
      </c>
      <c r="IY5" s="11">
        <v>68</v>
      </c>
      <c r="IZ5" s="12">
        <v>-0.5045</v>
      </c>
      <c r="JA5" s="12">
        <v>1.1509</v>
      </c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>
        <v>11</v>
      </c>
      <c r="JK5" s="13">
        <v>677.16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705</v>
      </c>
      <c r="JU5" s="11"/>
      <c r="JV5" s="13"/>
      <c r="JW5" s="11">
        <v>396</v>
      </c>
      <c r="JX5" s="12"/>
      <c r="JY5" s="12"/>
      <c r="JZ5" s="11"/>
      <c r="KA5" s="13"/>
      <c r="KB5" s="11"/>
      <c r="KC5" s="11">
        <v>8736</v>
      </c>
      <c r="KD5" s="13">
        <v>627017.12</v>
      </c>
      <c r="KE5" s="11"/>
      <c r="KF5" s="12"/>
      <c r="KG5" s="12"/>
      <c r="KH5" s="11"/>
      <c r="KI5" s="13"/>
      <c r="KJ5" s="11"/>
      <c r="KK5" s="11">
        <v>1685</v>
      </c>
      <c r="KL5" s="13">
        <v>110226.01</v>
      </c>
      <c r="KM5" s="11">
        <v>1732</v>
      </c>
      <c r="KN5" s="12"/>
      <c r="KO5" s="12"/>
      <c r="KP5" s="11"/>
      <c r="KQ5" s="13"/>
      <c r="KR5" s="11"/>
      <c r="KS5" s="11">
        <v>134</v>
      </c>
      <c r="KT5" s="13">
        <v>10732.19</v>
      </c>
      <c r="KU5" s="11">
        <v>321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178488</v>
      </c>
      <c r="C6" s="11">
        <f>=ROUNDDOWN(81.2638863594973,0)</f>
      </c>
      <c r="D6" s="11">
        <v>17028</v>
      </c>
      <c r="E6" s="12">
        <v>0.8306</v>
      </c>
      <c r="F6" s="11"/>
      <c r="G6" s="11">
        <f>=ROUNDDOWN({0},0)</f>
      </c>
      <c r="H6" s="11"/>
      <c r="I6" s="12"/>
      <c r="J6" s="11">
        <v>20788</v>
      </c>
      <c r="K6" s="13">
        <v>216181.92</v>
      </c>
      <c r="L6" s="11">
        <v>667</v>
      </c>
      <c r="M6" s="14">
        <v>324.11</v>
      </c>
      <c r="N6" s="11">
        <v>6598</v>
      </c>
      <c r="O6" s="13">
        <v>114291.55</v>
      </c>
      <c r="P6" s="11">
        <v>670</v>
      </c>
      <c r="Q6" s="14">
        <v>170.58</v>
      </c>
      <c r="R6" s="12">
        <v>2.1507</v>
      </c>
      <c r="S6" s="12">
        <v>0.8915</v>
      </c>
      <c r="T6" s="12">
        <v>-0.0045</v>
      </c>
      <c r="U6" s="12">
        <v>0.9</v>
      </c>
      <c r="V6" s="11">
        <v>349</v>
      </c>
      <c r="W6" s="13">
        <v>6058.65</v>
      </c>
      <c r="X6" s="11">
        <v>254</v>
      </c>
      <c r="Y6" s="11">
        <v>1125</v>
      </c>
      <c r="Z6" s="13">
        <v>17733.87</v>
      </c>
      <c r="AA6" s="11">
        <v>332</v>
      </c>
      <c r="AB6" s="12">
        <v>-0.6898</v>
      </c>
      <c r="AC6" s="12">
        <v>-0.6584</v>
      </c>
      <c r="AD6" s="11">
        <v>40</v>
      </c>
      <c r="AE6" s="13">
        <v>771.2</v>
      </c>
      <c r="AF6" s="11">
        <v>29</v>
      </c>
      <c r="AG6" s="11"/>
      <c r="AH6" s="13"/>
      <c r="AI6" s="11"/>
      <c r="AJ6" s="12"/>
      <c r="AK6" s="12"/>
      <c r="AL6" s="11">
        <v>13</v>
      </c>
      <c r="AM6" s="13">
        <v>274.56</v>
      </c>
      <c r="AN6" s="11">
        <v>29</v>
      </c>
      <c r="AO6" s="11"/>
      <c r="AP6" s="13"/>
      <c r="AQ6" s="11"/>
      <c r="AR6" s="12"/>
      <c r="AS6" s="12"/>
      <c r="AT6" s="11">
        <v>20351</v>
      </c>
      <c r="AU6" s="13">
        <v>208583.85</v>
      </c>
      <c r="AV6" s="11">
        <v>667</v>
      </c>
      <c r="AW6" s="11">
        <v>5438</v>
      </c>
      <c r="AX6" s="13">
        <v>96075.68</v>
      </c>
      <c r="AY6" s="11">
        <v>652</v>
      </c>
      <c r="AZ6" s="12">
        <v>2.7424</v>
      </c>
      <c r="BA6" s="12">
        <v>1.171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>
        <v>5</v>
      </c>
      <c r="CI6" s="13">
        <v>107.66</v>
      </c>
      <c r="CJ6" s="11">
        <v>119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8</v>
      </c>
      <c r="EE6" s="13">
        <v>112</v>
      </c>
      <c r="EF6" s="11">
        <v>19</v>
      </c>
      <c r="EG6" s="11">
        <v>35</v>
      </c>
      <c r="EH6" s="13">
        <v>482</v>
      </c>
      <c r="EI6" s="11">
        <v>4</v>
      </c>
      <c r="EJ6" s="12">
        <v>-0.7714</v>
      </c>
      <c r="EK6" s="12">
        <v>-0.7676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26750</v>
      </c>
      <c r="C7" s="11">
        <f>=ROUNDDOWN(17.7293213149523,0)</f>
      </c>
      <c r="D7" s="11">
        <v>19532</v>
      </c>
      <c r="E7" s="12">
        <v>0.9346</v>
      </c>
      <c r="F7" s="11"/>
      <c r="G7" s="11">
        <f>=ROUNDDOWN({0},0)</f>
      </c>
      <c r="H7" s="11"/>
      <c r="I7" s="12"/>
      <c r="J7" s="11">
        <v>23076</v>
      </c>
      <c r="K7" s="13">
        <v>1243489.72</v>
      </c>
      <c r="L7" s="11">
        <v>199</v>
      </c>
      <c r="M7" s="14">
        <v>6248.69</v>
      </c>
      <c r="N7" s="11">
        <v>21105</v>
      </c>
      <c r="O7" s="13">
        <v>1189490.21</v>
      </c>
      <c r="P7" s="11">
        <v>152</v>
      </c>
      <c r="Q7" s="14">
        <v>7825.59</v>
      </c>
      <c r="R7" s="12">
        <v>0.0934</v>
      </c>
      <c r="S7" s="12">
        <v>0.0454</v>
      </c>
      <c r="T7" s="12">
        <v>0.3092</v>
      </c>
      <c r="U7" s="12">
        <v>-0.2015</v>
      </c>
      <c r="V7" s="11">
        <v>4605</v>
      </c>
      <c r="W7" s="13">
        <v>279204.83</v>
      </c>
      <c r="X7" s="11">
        <v>166</v>
      </c>
      <c r="Y7" s="11">
        <v>4521</v>
      </c>
      <c r="Z7" s="13">
        <v>283125.08</v>
      </c>
      <c r="AA7" s="11">
        <v>106</v>
      </c>
      <c r="AB7" s="12">
        <v>0.0186</v>
      </c>
      <c r="AC7" s="12">
        <v>-0.0138</v>
      </c>
      <c r="AD7" s="11">
        <v>1047</v>
      </c>
      <c r="AE7" s="13">
        <v>68816.47</v>
      </c>
      <c r="AF7" s="11">
        <v>193</v>
      </c>
      <c r="AG7" s="11">
        <v>1516</v>
      </c>
      <c r="AH7" s="13">
        <v>97591.74</v>
      </c>
      <c r="AI7" s="11">
        <v>141</v>
      </c>
      <c r="AJ7" s="12">
        <v>-0.3094</v>
      </c>
      <c r="AK7" s="12">
        <v>-0.2949</v>
      </c>
      <c r="AL7" s="11">
        <v>5348</v>
      </c>
      <c r="AM7" s="13">
        <v>276834.11</v>
      </c>
      <c r="AN7" s="11">
        <v>198</v>
      </c>
      <c r="AO7" s="11">
        <v>2620</v>
      </c>
      <c r="AP7" s="13">
        <v>157743.07</v>
      </c>
      <c r="AQ7" s="11">
        <v>140</v>
      </c>
      <c r="AR7" s="12">
        <v>1.0412</v>
      </c>
      <c r="AS7" s="12">
        <v>0.755</v>
      </c>
      <c r="AT7" s="11">
        <v>348</v>
      </c>
      <c r="AU7" s="13">
        <v>15822.73</v>
      </c>
      <c r="AV7" s="11">
        <v>182</v>
      </c>
      <c r="AW7" s="11">
        <v>154</v>
      </c>
      <c r="AX7" s="13">
        <v>7627</v>
      </c>
      <c r="AY7" s="11">
        <v>139</v>
      </c>
      <c r="AZ7" s="12">
        <v>1.2597</v>
      </c>
      <c r="BA7" s="12">
        <v>1.0746</v>
      </c>
      <c r="BB7" s="11">
        <v>2019</v>
      </c>
      <c r="BC7" s="13">
        <v>88145.11</v>
      </c>
      <c r="BD7" s="11">
        <v>137</v>
      </c>
      <c r="BE7" s="11">
        <v>2238</v>
      </c>
      <c r="BF7" s="13">
        <v>89561.35</v>
      </c>
      <c r="BG7" s="11">
        <v>139</v>
      </c>
      <c r="BH7" s="12">
        <v>-0.0979</v>
      </c>
      <c r="BI7" s="12">
        <v>-0.0158</v>
      </c>
      <c r="BJ7" s="11">
        <v>1648</v>
      </c>
      <c r="BK7" s="13">
        <v>89593.35</v>
      </c>
      <c r="BL7" s="11">
        <v>132</v>
      </c>
      <c r="BM7" s="11">
        <v>1359</v>
      </c>
      <c r="BN7" s="13">
        <v>69361.62</v>
      </c>
      <c r="BO7" s="11">
        <v>106</v>
      </c>
      <c r="BP7" s="12">
        <v>0.2127</v>
      </c>
      <c r="BQ7" s="12">
        <v>0.2917</v>
      </c>
      <c r="BR7" s="11">
        <v>2669</v>
      </c>
      <c r="BS7" s="13">
        <v>151505.57</v>
      </c>
      <c r="BT7" s="11">
        <v>199</v>
      </c>
      <c r="BU7" s="11">
        <v>3203</v>
      </c>
      <c r="BV7" s="13">
        <v>197782.16</v>
      </c>
      <c r="BW7" s="11">
        <v>152</v>
      </c>
      <c r="BX7" s="12">
        <v>-0.1667</v>
      </c>
      <c r="BY7" s="12">
        <v>-0.234</v>
      </c>
      <c r="BZ7" s="11">
        <v>466</v>
      </c>
      <c r="CA7" s="13">
        <v>22831.94</v>
      </c>
      <c r="CB7" s="11">
        <v>75</v>
      </c>
      <c r="CC7" s="11">
        <v>1003</v>
      </c>
      <c r="CD7" s="13">
        <v>52569.08</v>
      </c>
      <c r="CE7" s="11">
        <v>66</v>
      </c>
      <c r="CF7" s="12">
        <v>-0.5354</v>
      </c>
      <c r="CG7" s="12">
        <v>-0.5657</v>
      </c>
      <c r="CH7" s="11">
        <v>65</v>
      </c>
      <c r="CI7" s="13">
        <v>3626.85</v>
      </c>
      <c r="CJ7" s="11">
        <v>176</v>
      </c>
      <c r="CK7" s="11"/>
      <c r="CL7" s="13"/>
      <c r="CM7" s="11"/>
      <c r="CN7" s="12"/>
      <c r="CO7" s="12"/>
      <c r="CP7" s="11">
        <v>421</v>
      </c>
      <c r="CQ7" s="13">
        <v>17369.99</v>
      </c>
      <c r="CR7" s="11">
        <v>122</v>
      </c>
      <c r="CS7" s="11">
        <v>145</v>
      </c>
      <c r="CT7" s="13">
        <v>7981.41</v>
      </c>
      <c r="CU7" s="11">
        <v>117</v>
      </c>
      <c r="CV7" s="12">
        <v>1.9034</v>
      </c>
      <c r="CW7" s="12">
        <v>1.1763</v>
      </c>
      <c r="CX7" s="11">
        <v>131</v>
      </c>
      <c r="CY7" s="13">
        <v>5780.32</v>
      </c>
      <c r="CZ7" s="11">
        <v>128</v>
      </c>
      <c r="DA7" s="11">
        <v>302</v>
      </c>
      <c r="DB7" s="13">
        <v>12070.5</v>
      </c>
      <c r="DC7" s="11">
        <v>109</v>
      </c>
      <c r="DD7" s="12">
        <v>-0.5662</v>
      </c>
      <c r="DE7" s="12">
        <v>-0.5211</v>
      </c>
      <c r="DF7" s="11">
        <v>324</v>
      </c>
      <c r="DG7" s="13">
        <v>21260.72</v>
      </c>
      <c r="DH7" s="11">
        <v>199</v>
      </c>
      <c r="DI7" s="11">
        <v>20</v>
      </c>
      <c r="DJ7" s="13">
        <v>2030.8</v>
      </c>
      <c r="DK7" s="11">
        <v>142</v>
      </c>
      <c r="DL7" s="12">
        <v>15.2</v>
      </c>
      <c r="DM7" s="12">
        <v>9.4691</v>
      </c>
      <c r="DN7" s="11">
        <v>2458</v>
      </c>
      <c r="DO7" s="13">
        <v>121077.9</v>
      </c>
      <c r="DP7" s="11">
        <v>120</v>
      </c>
      <c r="DQ7" s="11">
        <v>2551</v>
      </c>
      <c r="DR7" s="13">
        <v>133273.01</v>
      </c>
      <c r="DS7" s="11">
        <v>111</v>
      </c>
      <c r="DT7" s="12">
        <v>-0.0365</v>
      </c>
      <c r="DU7" s="12">
        <v>-0.0915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143</v>
      </c>
      <c r="EU7" s="13">
        <v>13012.05</v>
      </c>
      <c r="EV7" s="11">
        <v>38</v>
      </c>
      <c r="EW7" s="11">
        <v>62</v>
      </c>
      <c r="EX7" s="13">
        <v>4164.28</v>
      </c>
      <c r="EY7" s="11">
        <v>10</v>
      </c>
      <c r="EZ7" s="12">
        <v>1.3065</v>
      </c>
      <c r="FA7" s="12">
        <v>2.1247</v>
      </c>
      <c r="FB7" s="11">
        <v>148</v>
      </c>
      <c r="FC7" s="13">
        <v>9084.15</v>
      </c>
      <c r="FD7" s="11">
        <v>160</v>
      </c>
      <c r="FE7" s="11">
        <v>128</v>
      </c>
      <c r="FF7" s="13">
        <v>8047.52</v>
      </c>
      <c r="FG7" s="11">
        <v>125</v>
      </c>
      <c r="FH7" s="12">
        <v>0.1562</v>
      </c>
      <c r="FI7" s="12">
        <v>0.1288</v>
      </c>
      <c r="FJ7" s="11">
        <v>385</v>
      </c>
      <c r="FK7" s="13">
        <v>19301.76</v>
      </c>
      <c r="FL7" s="11">
        <v>89</v>
      </c>
      <c r="FM7" s="11">
        <v>308</v>
      </c>
      <c r="FN7" s="13">
        <v>17607.78</v>
      </c>
      <c r="FO7" s="11">
        <v>95</v>
      </c>
      <c r="FP7" s="12">
        <v>0.25</v>
      </c>
      <c r="FQ7" s="12">
        <v>0.0962</v>
      </c>
      <c r="FR7" s="11">
        <v>451</v>
      </c>
      <c r="FS7" s="13">
        <v>23494.68</v>
      </c>
      <c r="FT7" s="11">
        <v>106</v>
      </c>
      <c r="FU7" s="11">
        <v>175</v>
      </c>
      <c r="FV7" s="13">
        <v>9899.28</v>
      </c>
      <c r="FW7" s="11">
        <v>26</v>
      </c>
      <c r="FX7" s="12">
        <v>1.5771</v>
      </c>
      <c r="FY7" s="12">
        <v>1.3734</v>
      </c>
      <c r="FZ7" s="11">
        <v>168</v>
      </c>
      <c r="GA7" s="13">
        <v>7714.3</v>
      </c>
      <c r="GB7" s="11">
        <v>63</v>
      </c>
      <c r="GC7" s="11">
        <v>165</v>
      </c>
      <c r="GD7" s="13">
        <v>8924.31</v>
      </c>
      <c r="GE7" s="11">
        <v>54</v>
      </c>
      <c r="GF7" s="12">
        <v>0.0182</v>
      </c>
      <c r="GG7" s="12">
        <v>-0.1356</v>
      </c>
      <c r="GH7" s="11">
        <v>82</v>
      </c>
      <c r="GI7" s="13">
        <v>4128.21</v>
      </c>
      <c r="GJ7" s="11">
        <v>157</v>
      </c>
      <c r="GK7" s="11">
        <v>60</v>
      </c>
      <c r="GL7" s="13">
        <v>4077</v>
      </c>
      <c r="GM7" s="11">
        <v>131</v>
      </c>
      <c r="GN7" s="12">
        <v>0.3667</v>
      </c>
      <c r="GO7" s="12">
        <v>0.0126</v>
      </c>
      <c r="GP7" s="11">
        <v>2</v>
      </c>
      <c r="GQ7" s="13">
        <v>95.98</v>
      </c>
      <c r="GR7" s="11">
        <v>2</v>
      </c>
      <c r="GS7" s="11">
        <v>1</v>
      </c>
      <c r="GT7" s="13">
        <v>47.99</v>
      </c>
      <c r="GU7" s="11">
        <v>2</v>
      </c>
      <c r="GV7" s="12">
        <v>1</v>
      </c>
      <c r="GW7" s="12">
        <v>1</v>
      </c>
      <c r="GX7" s="11">
        <v>90</v>
      </c>
      <c r="GY7" s="13">
        <v>2002.64</v>
      </c>
      <c r="GZ7" s="11">
        <v>6</v>
      </c>
      <c r="HA7" s="11">
        <v>86</v>
      </c>
      <c r="HB7" s="13">
        <v>2020.48</v>
      </c>
      <c r="HC7" s="11">
        <v>9</v>
      </c>
      <c r="HD7" s="12">
        <v>0.0465</v>
      </c>
      <c r="HE7" s="12">
        <v>-0.0088</v>
      </c>
      <c r="HF7" s="11">
        <v>55</v>
      </c>
      <c r="HG7" s="13">
        <v>2660.6</v>
      </c>
      <c r="HH7" s="11">
        <v>34</v>
      </c>
      <c r="HI7" s="11">
        <v>43</v>
      </c>
      <c r="HJ7" s="13">
        <v>2385.74</v>
      </c>
      <c r="HK7" s="11">
        <v>36</v>
      </c>
      <c r="HL7" s="12">
        <v>0.2791</v>
      </c>
      <c r="HM7" s="12">
        <v>0.1152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3</v>
      </c>
      <c r="JK7" s="13">
        <v>125.46</v>
      </c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169</v>
      </c>
      <c r="KD7" s="13">
        <v>7994.94</v>
      </c>
      <c r="KE7" s="11"/>
      <c r="KF7" s="12"/>
      <c r="KG7" s="12"/>
      <c r="KH7" s="11"/>
      <c r="KI7" s="13"/>
      <c r="KJ7" s="11"/>
      <c r="KK7" s="11">
        <v>219</v>
      </c>
      <c r="KL7" s="13">
        <v>9923.12</v>
      </c>
      <c r="KM7" s="11">
        <v>131</v>
      </c>
      <c r="KN7" s="12"/>
      <c r="KO7" s="12"/>
      <c r="KP7" s="11"/>
      <c r="KQ7" s="13"/>
      <c r="KR7" s="11"/>
      <c r="KS7" s="11">
        <v>57</v>
      </c>
      <c r="KT7" s="13">
        <v>3680.95</v>
      </c>
      <c r="KU7" s="11">
        <v>115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100497</v>
      </c>
      <c r="C8" s="11">
        <f>=ROUNDDOWN(17.0707139338554,0)</f>
      </c>
      <c r="D8" s="11">
        <v>123699</v>
      </c>
      <c r="E8" s="12">
        <v>0.8071</v>
      </c>
      <c r="F8" s="11"/>
      <c r="G8" s="11">
        <f>=ROUNDDOWN({0},0)</f>
      </c>
      <c r="H8" s="11"/>
      <c r="I8" s="12"/>
      <c r="J8" s="11">
        <v>77410</v>
      </c>
      <c r="K8" s="13">
        <v>2219325.17</v>
      </c>
      <c r="L8" s="11">
        <v>274</v>
      </c>
      <c r="M8" s="14">
        <v>8099.73</v>
      </c>
      <c r="N8" s="11">
        <v>84399</v>
      </c>
      <c r="O8" s="13">
        <v>2400871.73</v>
      </c>
      <c r="P8" s="11">
        <v>241</v>
      </c>
      <c r="Q8" s="14">
        <v>9962.12</v>
      </c>
      <c r="R8" s="12">
        <v>-0.0828</v>
      </c>
      <c r="S8" s="12">
        <v>-0.0756</v>
      </c>
      <c r="T8" s="12">
        <v>0.1369</v>
      </c>
      <c r="U8" s="12">
        <v>-0.1869</v>
      </c>
      <c r="V8" s="11">
        <v>19467</v>
      </c>
      <c r="W8" s="13">
        <v>522890.37</v>
      </c>
      <c r="X8" s="11">
        <v>199</v>
      </c>
      <c r="Y8" s="11">
        <v>27344</v>
      </c>
      <c r="Z8" s="13">
        <v>695321.87</v>
      </c>
      <c r="AA8" s="11">
        <v>157</v>
      </c>
      <c r="AB8" s="12">
        <v>-0.2881</v>
      </c>
      <c r="AC8" s="12">
        <v>-0.248</v>
      </c>
      <c r="AD8" s="11">
        <v>8950</v>
      </c>
      <c r="AE8" s="13">
        <v>274404.16</v>
      </c>
      <c r="AF8" s="11">
        <v>260</v>
      </c>
      <c r="AG8" s="11">
        <v>2128</v>
      </c>
      <c r="AH8" s="13">
        <v>64609.38</v>
      </c>
      <c r="AI8" s="11">
        <v>224</v>
      </c>
      <c r="AJ8" s="12">
        <v>3.2058</v>
      </c>
      <c r="AK8" s="12">
        <v>3.2471</v>
      </c>
      <c r="AL8" s="11">
        <v>5748</v>
      </c>
      <c r="AM8" s="13">
        <v>155995.33</v>
      </c>
      <c r="AN8" s="11">
        <v>257</v>
      </c>
      <c r="AO8" s="11">
        <v>6431</v>
      </c>
      <c r="AP8" s="13">
        <v>152314.76</v>
      </c>
      <c r="AQ8" s="11">
        <v>226</v>
      </c>
      <c r="AR8" s="12">
        <v>-0.1062</v>
      </c>
      <c r="AS8" s="12">
        <v>0.0242</v>
      </c>
      <c r="AT8" s="11">
        <v>7752</v>
      </c>
      <c r="AU8" s="13">
        <v>252347.42</v>
      </c>
      <c r="AV8" s="11">
        <v>238</v>
      </c>
      <c r="AW8" s="11">
        <v>7794</v>
      </c>
      <c r="AX8" s="13">
        <v>273076.5</v>
      </c>
      <c r="AY8" s="11">
        <v>221</v>
      </c>
      <c r="AZ8" s="12">
        <v>-0.0054</v>
      </c>
      <c r="BA8" s="12">
        <v>-0.0759</v>
      </c>
      <c r="BB8" s="11">
        <v>11350</v>
      </c>
      <c r="BC8" s="13">
        <v>299776.39</v>
      </c>
      <c r="BD8" s="11">
        <v>245</v>
      </c>
      <c r="BE8" s="11">
        <v>11242</v>
      </c>
      <c r="BF8" s="13">
        <v>328022.35</v>
      </c>
      <c r="BG8" s="11">
        <v>221</v>
      </c>
      <c r="BH8" s="12">
        <v>0.0096</v>
      </c>
      <c r="BI8" s="12">
        <v>-0.0861</v>
      </c>
      <c r="BJ8" s="11">
        <v>9238</v>
      </c>
      <c r="BK8" s="13">
        <v>278486.1</v>
      </c>
      <c r="BL8" s="11">
        <v>241</v>
      </c>
      <c r="BM8" s="11">
        <v>9697</v>
      </c>
      <c r="BN8" s="13">
        <v>295921.01</v>
      </c>
      <c r="BO8" s="11">
        <v>204</v>
      </c>
      <c r="BP8" s="12">
        <v>-0.0473</v>
      </c>
      <c r="BQ8" s="12">
        <v>-0.0589</v>
      </c>
      <c r="BR8" s="11">
        <v>2746</v>
      </c>
      <c r="BS8" s="13">
        <v>105636.62</v>
      </c>
      <c r="BT8" s="11">
        <v>264</v>
      </c>
      <c r="BU8" s="11">
        <v>2957</v>
      </c>
      <c r="BV8" s="13">
        <v>98740.77</v>
      </c>
      <c r="BW8" s="11">
        <v>229</v>
      </c>
      <c r="BX8" s="12">
        <v>-0.0714</v>
      </c>
      <c r="BY8" s="12">
        <v>0.0698</v>
      </c>
      <c r="BZ8" s="11">
        <v>5835</v>
      </c>
      <c r="CA8" s="13">
        <v>158999.15</v>
      </c>
      <c r="CB8" s="11">
        <v>223</v>
      </c>
      <c r="CC8" s="11">
        <v>6096</v>
      </c>
      <c r="CD8" s="13">
        <v>182991.45</v>
      </c>
      <c r="CE8" s="11">
        <v>202</v>
      </c>
      <c r="CF8" s="12">
        <v>-0.0428</v>
      </c>
      <c r="CG8" s="12">
        <v>-0.1311</v>
      </c>
      <c r="CH8" s="11">
        <v>543</v>
      </c>
      <c r="CI8" s="13">
        <v>15063.03</v>
      </c>
      <c r="CJ8" s="11">
        <v>253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>
        <v>1</v>
      </c>
      <c r="CV8" s="12"/>
      <c r="CW8" s="12"/>
      <c r="CX8" s="11">
        <v>1680</v>
      </c>
      <c r="CY8" s="13">
        <v>44632.57</v>
      </c>
      <c r="CZ8" s="11">
        <v>212</v>
      </c>
      <c r="DA8" s="11">
        <v>2939</v>
      </c>
      <c r="DB8" s="13">
        <v>74475.27</v>
      </c>
      <c r="DC8" s="11">
        <v>150</v>
      </c>
      <c r="DD8" s="12">
        <v>-0.4284</v>
      </c>
      <c r="DE8" s="12">
        <v>-0.4007</v>
      </c>
      <c r="DF8" s="11">
        <v>208</v>
      </c>
      <c r="DG8" s="13">
        <v>9250.05</v>
      </c>
      <c r="DH8" s="11">
        <v>268</v>
      </c>
      <c r="DI8" s="11">
        <v>111</v>
      </c>
      <c r="DJ8" s="13">
        <v>4923.14</v>
      </c>
      <c r="DK8" s="11">
        <v>227</v>
      </c>
      <c r="DL8" s="12">
        <v>0.8739</v>
      </c>
      <c r="DM8" s="12">
        <v>0.8789</v>
      </c>
      <c r="DN8" s="11">
        <v>57</v>
      </c>
      <c r="DO8" s="13">
        <v>2098.97</v>
      </c>
      <c r="DP8" s="11">
        <v>3</v>
      </c>
      <c r="DQ8" s="11">
        <v>19</v>
      </c>
      <c r="DR8" s="13">
        <v>734.55</v>
      </c>
      <c r="DS8" s="11">
        <v>4</v>
      </c>
      <c r="DT8" s="12">
        <v>2</v>
      </c>
      <c r="DU8" s="12">
        <v>1.8575</v>
      </c>
      <c r="DV8" s="11">
        <v>1175</v>
      </c>
      <c r="DW8" s="13">
        <v>28755.27</v>
      </c>
      <c r="DX8" s="11"/>
      <c r="DY8" s="11"/>
      <c r="DZ8" s="13"/>
      <c r="EA8" s="11"/>
      <c r="EB8" s="12"/>
      <c r="EC8" s="12"/>
      <c r="ED8" s="11">
        <v>502</v>
      </c>
      <c r="EE8" s="13">
        <v>11945.78</v>
      </c>
      <c r="EF8" s="11">
        <v>121</v>
      </c>
      <c r="EG8" s="11">
        <v>1055</v>
      </c>
      <c r="EH8" s="13">
        <v>25112.19</v>
      </c>
      <c r="EI8" s="11">
        <v>123</v>
      </c>
      <c r="EJ8" s="12">
        <v>-0.5242</v>
      </c>
      <c r="EK8" s="12">
        <v>-0.5243</v>
      </c>
      <c r="EL8" s="11">
        <v>734</v>
      </c>
      <c r="EM8" s="13">
        <v>17831.22</v>
      </c>
      <c r="EN8" s="11">
        <v>45</v>
      </c>
      <c r="EO8" s="11">
        <v>1516</v>
      </c>
      <c r="EP8" s="13">
        <v>38218.09</v>
      </c>
      <c r="EQ8" s="11">
        <v>46</v>
      </c>
      <c r="ER8" s="12">
        <v>-0.5158</v>
      </c>
      <c r="ES8" s="12">
        <v>-0.5334</v>
      </c>
      <c r="ET8" s="11">
        <v>737</v>
      </c>
      <c r="EU8" s="13">
        <v>15348.88</v>
      </c>
      <c r="EV8" s="11">
        <v>53</v>
      </c>
      <c r="EW8" s="11">
        <v>882</v>
      </c>
      <c r="EX8" s="13">
        <v>17638.86</v>
      </c>
      <c r="EY8" s="11">
        <v>37</v>
      </c>
      <c r="EZ8" s="12">
        <v>-0.1644</v>
      </c>
      <c r="FA8" s="12">
        <v>-0.1298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12</v>
      </c>
      <c r="FS8" s="13">
        <v>514.18</v>
      </c>
      <c r="FT8" s="11">
        <v>2</v>
      </c>
      <c r="FU8" s="11">
        <v>41</v>
      </c>
      <c r="FV8" s="13">
        <v>1689.83</v>
      </c>
      <c r="FW8" s="11">
        <v>2</v>
      </c>
      <c r="FX8" s="12">
        <v>-0.7073</v>
      </c>
      <c r="FY8" s="12">
        <v>-0.6957</v>
      </c>
      <c r="FZ8" s="11">
        <v>345</v>
      </c>
      <c r="GA8" s="13">
        <v>13955.53</v>
      </c>
      <c r="GB8" s="11">
        <v>86</v>
      </c>
      <c r="GC8" s="11">
        <v>395</v>
      </c>
      <c r="GD8" s="13">
        <v>18493.86</v>
      </c>
      <c r="GE8" s="11">
        <v>97</v>
      </c>
      <c r="GF8" s="12">
        <v>-0.1266</v>
      </c>
      <c r="GG8" s="12">
        <v>-0.2454</v>
      </c>
      <c r="GH8" s="11">
        <v>21</v>
      </c>
      <c r="GI8" s="13">
        <v>798.15</v>
      </c>
      <c r="GJ8" s="11">
        <v>207</v>
      </c>
      <c r="GK8" s="11">
        <v>11</v>
      </c>
      <c r="GL8" s="13">
        <v>405.29</v>
      </c>
      <c r="GM8" s="11">
        <v>123</v>
      </c>
      <c r="GN8" s="12">
        <v>0.9091</v>
      </c>
      <c r="GO8" s="12">
        <v>0.9693</v>
      </c>
      <c r="GP8" s="11">
        <v>50</v>
      </c>
      <c r="GQ8" s="13">
        <v>2590.71</v>
      </c>
      <c r="GR8" s="11">
        <v>30</v>
      </c>
      <c r="GS8" s="11">
        <v>82</v>
      </c>
      <c r="GT8" s="13">
        <v>4202.17</v>
      </c>
      <c r="GU8" s="11">
        <v>31</v>
      </c>
      <c r="GV8" s="12">
        <v>-0.3902</v>
      </c>
      <c r="GW8" s="12">
        <v>-0.3835</v>
      </c>
      <c r="GX8" s="11">
        <v>189</v>
      </c>
      <c r="GY8" s="13">
        <v>5410.81</v>
      </c>
      <c r="GZ8" s="11">
        <v>72</v>
      </c>
      <c r="HA8" s="11">
        <v>226</v>
      </c>
      <c r="HB8" s="13">
        <v>6113.56</v>
      </c>
      <c r="HC8" s="11">
        <v>61</v>
      </c>
      <c r="HD8" s="12">
        <v>-0.1637</v>
      </c>
      <c r="HE8" s="12">
        <v>-0.1149</v>
      </c>
      <c r="HF8" s="11">
        <v>57</v>
      </c>
      <c r="HG8" s="13">
        <v>1827.72</v>
      </c>
      <c r="HH8" s="11">
        <v>83</v>
      </c>
      <c r="HI8" s="11">
        <v>82</v>
      </c>
      <c r="HJ8" s="13">
        <v>2697.09</v>
      </c>
      <c r="HK8" s="11">
        <v>83</v>
      </c>
      <c r="HL8" s="12">
        <v>-0.3049</v>
      </c>
      <c r="HM8" s="12">
        <v>-0.3223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</v>
      </c>
      <c r="IM8" s="13">
        <v>195.58</v>
      </c>
      <c r="IN8" s="11">
        <v>66</v>
      </c>
      <c r="IO8" s="11"/>
      <c r="IP8" s="13"/>
      <c r="IQ8" s="11"/>
      <c r="IR8" s="12"/>
      <c r="IS8" s="12"/>
      <c r="IT8" s="11">
        <v>9</v>
      </c>
      <c r="IU8" s="13">
        <v>571.18</v>
      </c>
      <c r="IV8" s="11">
        <v>5</v>
      </c>
      <c r="IW8" s="11">
        <v>12</v>
      </c>
      <c r="IX8" s="13">
        <v>312.51</v>
      </c>
      <c r="IY8" s="11">
        <v>5</v>
      </c>
      <c r="IZ8" s="12">
        <v>-0.25</v>
      </c>
      <c r="JA8" s="12">
        <v>0.8277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>
        <v>77</v>
      </c>
      <c r="JX8" s="12"/>
      <c r="JY8" s="12"/>
      <c r="JZ8" s="11"/>
      <c r="KA8" s="13"/>
      <c r="KB8" s="11"/>
      <c r="KC8" s="11">
        <v>3016</v>
      </c>
      <c r="KD8" s="13">
        <v>105196.51</v>
      </c>
      <c r="KE8" s="11"/>
      <c r="KF8" s="12"/>
      <c r="KG8" s="12"/>
      <c r="KH8" s="11"/>
      <c r="KI8" s="13"/>
      <c r="KJ8" s="11"/>
      <c r="KK8" s="11">
        <v>298</v>
      </c>
      <c r="KL8" s="13">
        <v>8315.08</v>
      </c>
      <c r="KM8" s="11">
        <v>220</v>
      </c>
      <c r="KN8" s="12"/>
      <c r="KO8" s="12"/>
      <c r="KP8" s="11"/>
      <c r="KQ8" s="13"/>
      <c r="KR8" s="11"/>
      <c r="KS8" s="11">
        <v>25</v>
      </c>
      <c r="KT8" s="13">
        <v>1345.64</v>
      </c>
      <c r="KU8" s="11">
        <v>74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154195</v>
      </c>
      <c r="C9" s="11">
        <f>=ROUNDDOWN(16.8906780589331,0)</f>
      </c>
      <c r="D9" s="11">
        <v>181198</v>
      </c>
      <c r="E9" s="12">
        <v>0.8934</v>
      </c>
      <c r="F9" s="11"/>
      <c r="G9" s="11">
        <f>=ROUNDDOWN({0},0)</f>
      </c>
      <c r="H9" s="11"/>
      <c r="I9" s="12"/>
      <c r="J9" s="11">
        <v>134559</v>
      </c>
      <c r="K9" s="13">
        <v>2600620.37</v>
      </c>
      <c r="L9" s="11">
        <v>272</v>
      </c>
      <c r="M9" s="14">
        <v>9561.1</v>
      </c>
      <c r="N9" s="11">
        <v>123917</v>
      </c>
      <c r="O9" s="13">
        <v>2358439.91</v>
      </c>
      <c r="P9" s="11">
        <v>365</v>
      </c>
      <c r="Q9" s="14">
        <v>6461.48</v>
      </c>
      <c r="R9" s="12">
        <v>0.0859</v>
      </c>
      <c r="S9" s="12">
        <v>0.1027</v>
      </c>
      <c r="T9" s="12">
        <v>-0.2548</v>
      </c>
      <c r="U9" s="12">
        <v>0.4797</v>
      </c>
      <c r="V9" s="11">
        <v>61327</v>
      </c>
      <c r="W9" s="13">
        <v>1195753.19</v>
      </c>
      <c r="X9" s="11">
        <v>246</v>
      </c>
      <c r="Y9" s="11">
        <v>49892</v>
      </c>
      <c r="Z9" s="13">
        <v>1004950.77</v>
      </c>
      <c r="AA9" s="11">
        <v>313</v>
      </c>
      <c r="AB9" s="12">
        <v>0.2292</v>
      </c>
      <c r="AC9" s="12">
        <v>0.1899</v>
      </c>
      <c r="AD9" s="11">
        <v>12196</v>
      </c>
      <c r="AE9" s="13">
        <v>248347.94</v>
      </c>
      <c r="AF9" s="11">
        <v>254</v>
      </c>
      <c r="AG9" s="11">
        <v>4531</v>
      </c>
      <c r="AH9" s="13">
        <v>93553.93</v>
      </c>
      <c r="AI9" s="11">
        <v>316</v>
      </c>
      <c r="AJ9" s="12">
        <v>1.6917</v>
      </c>
      <c r="AK9" s="12">
        <v>1.6546</v>
      </c>
      <c r="AL9" s="11">
        <v>6657</v>
      </c>
      <c r="AM9" s="13">
        <v>121416.73</v>
      </c>
      <c r="AN9" s="11">
        <v>254</v>
      </c>
      <c r="AO9" s="11">
        <v>6195</v>
      </c>
      <c r="AP9" s="13">
        <v>115300.43</v>
      </c>
      <c r="AQ9" s="11">
        <v>339</v>
      </c>
      <c r="AR9" s="12">
        <v>0.0746</v>
      </c>
      <c r="AS9" s="12">
        <v>0.053</v>
      </c>
      <c r="AT9" s="11">
        <v>17188</v>
      </c>
      <c r="AU9" s="13">
        <v>332206.96</v>
      </c>
      <c r="AV9" s="11">
        <v>217</v>
      </c>
      <c r="AW9" s="11">
        <v>18788</v>
      </c>
      <c r="AX9" s="13">
        <v>308090.24</v>
      </c>
      <c r="AY9" s="11">
        <v>271</v>
      </c>
      <c r="AZ9" s="12">
        <v>-0.0852</v>
      </c>
      <c r="BA9" s="12">
        <v>0.0783</v>
      </c>
      <c r="BB9" s="11">
        <v>12994</v>
      </c>
      <c r="BC9" s="13">
        <v>224113.93</v>
      </c>
      <c r="BD9" s="11">
        <v>254</v>
      </c>
      <c r="BE9" s="11">
        <v>13176</v>
      </c>
      <c r="BF9" s="13">
        <v>233317.71</v>
      </c>
      <c r="BG9" s="11">
        <v>315</v>
      </c>
      <c r="BH9" s="12">
        <v>-0.0138</v>
      </c>
      <c r="BI9" s="12">
        <v>-0.0394</v>
      </c>
      <c r="BJ9" s="11">
        <v>11299</v>
      </c>
      <c r="BK9" s="13">
        <v>223641.98</v>
      </c>
      <c r="BL9" s="11">
        <v>235</v>
      </c>
      <c r="BM9" s="11">
        <v>9486</v>
      </c>
      <c r="BN9" s="13">
        <v>182716.65</v>
      </c>
      <c r="BO9" s="11">
        <v>306</v>
      </c>
      <c r="BP9" s="12">
        <v>0.1911</v>
      </c>
      <c r="BQ9" s="12">
        <v>0.224</v>
      </c>
      <c r="BR9" s="11">
        <v>1769</v>
      </c>
      <c r="BS9" s="13">
        <v>36279.13</v>
      </c>
      <c r="BT9" s="11">
        <v>254</v>
      </c>
      <c r="BU9" s="11">
        <v>2807</v>
      </c>
      <c r="BV9" s="13">
        <v>55918.5</v>
      </c>
      <c r="BW9" s="11">
        <v>339</v>
      </c>
      <c r="BX9" s="12">
        <v>-0.3698</v>
      </c>
      <c r="BY9" s="12">
        <v>-0.3512</v>
      </c>
      <c r="BZ9" s="11">
        <v>6419</v>
      </c>
      <c r="CA9" s="13">
        <v>119929.69</v>
      </c>
      <c r="CB9" s="11">
        <v>232</v>
      </c>
      <c r="CC9" s="11">
        <v>8926</v>
      </c>
      <c r="CD9" s="13">
        <v>168821.41</v>
      </c>
      <c r="CE9" s="11">
        <v>298</v>
      </c>
      <c r="CF9" s="12">
        <v>-0.2809</v>
      </c>
      <c r="CG9" s="12">
        <v>-0.2896</v>
      </c>
      <c r="CH9" s="11">
        <v>196</v>
      </c>
      <c r="CI9" s="13">
        <v>5432.85</v>
      </c>
      <c r="CJ9" s="11">
        <v>241</v>
      </c>
      <c r="CK9" s="11"/>
      <c r="CL9" s="13"/>
      <c r="CM9" s="11"/>
      <c r="CN9" s="12"/>
      <c r="CO9" s="12"/>
      <c r="CP9" s="11"/>
      <c r="CQ9" s="13"/>
      <c r="CR9" s="11">
        <v>179</v>
      </c>
      <c r="CS9" s="11">
        <v>372</v>
      </c>
      <c r="CT9" s="13">
        <v>6797.26</v>
      </c>
      <c r="CU9" s="11">
        <v>260</v>
      </c>
      <c r="CV9" s="12"/>
      <c r="CW9" s="12"/>
      <c r="CX9" s="11">
        <v>42</v>
      </c>
      <c r="CY9" s="13">
        <v>1197.16</v>
      </c>
      <c r="CZ9" s="11">
        <v>13</v>
      </c>
      <c r="DA9" s="11">
        <v>2349</v>
      </c>
      <c r="DB9" s="13">
        <v>43300.4</v>
      </c>
      <c r="DC9" s="11">
        <v>242</v>
      </c>
      <c r="DD9" s="12">
        <v>-0.9821</v>
      </c>
      <c r="DE9" s="12">
        <v>-0.9724</v>
      </c>
      <c r="DF9" s="11">
        <v>333</v>
      </c>
      <c r="DG9" s="13">
        <v>10762.82</v>
      </c>
      <c r="DH9" s="11">
        <v>263</v>
      </c>
      <c r="DI9" s="11">
        <v>196</v>
      </c>
      <c r="DJ9" s="13">
        <v>5706.44</v>
      </c>
      <c r="DK9" s="11">
        <v>355</v>
      </c>
      <c r="DL9" s="12">
        <v>0.699</v>
      </c>
      <c r="DM9" s="12">
        <v>0.8861</v>
      </c>
      <c r="DN9" s="11">
        <v>976</v>
      </c>
      <c r="DO9" s="13">
        <v>18949.82</v>
      </c>
      <c r="DP9" s="11">
        <v>95</v>
      </c>
      <c r="DQ9" s="11">
        <v>577</v>
      </c>
      <c r="DR9" s="13">
        <v>11930.87</v>
      </c>
      <c r="DS9" s="11">
        <v>81</v>
      </c>
      <c r="DT9" s="12">
        <v>0.6915</v>
      </c>
      <c r="DU9" s="12">
        <v>0.5883</v>
      </c>
      <c r="DV9" s="11">
        <v>472</v>
      </c>
      <c r="DW9" s="13">
        <v>10620</v>
      </c>
      <c r="DX9" s="11"/>
      <c r="DY9" s="11">
        <v>159</v>
      </c>
      <c r="DZ9" s="13">
        <v>2782.5</v>
      </c>
      <c r="EA9" s="11"/>
      <c r="EB9" s="12">
        <v>1.9686</v>
      </c>
      <c r="EC9" s="12">
        <v>2.8167</v>
      </c>
      <c r="ED9" s="11">
        <v>359</v>
      </c>
      <c r="EE9" s="13">
        <v>6195.65</v>
      </c>
      <c r="EF9" s="11">
        <v>115</v>
      </c>
      <c r="EG9" s="11">
        <v>623</v>
      </c>
      <c r="EH9" s="13">
        <v>10975.38</v>
      </c>
      <c r="EI9" s="11">
        <v>165</v>
      </c>
      <c r="EJ9" s="12">
        <v>-0.4238</v>
      </c>
      <c r="EK9" s="12">
        <v>-0.4355</v>
      </c>
      <c r="EL9" s="11">
        <v>347</v>
      </c>
      <c r="EM9" s="13">
        <v>6230.57</v>
      </c>
      <c r="EN9" s="11">
        <v>47</v>
      </c>
      <c r="EO9" s="11">
        <v>925</v>
      </c>
      <c r="EP9" s="13">
        <v>18346.06</v>
      </c>
      <c r="EQ9" s="11">
        <v>51</v>
      </c>
      <c r="ER9" s="12">
        <v>-0.6249</v>
      </c>
      <c r="ES9" s="12">
        <v>-0.6604</v>
      </c>
      <c r="ET9" s="11">
        <v>1264</v>
      </c>
      <c r="EU9" s="13">
        <v>24676.82</v>
      </c>
      <c r="EV9" s="11">
        <v>214</v>
      </c>
      <c r="EW9" s="11">
        <v>1293</v>
      </c>
      <c r="EX9" s="13">
        <v>26418.88</v>
      </c>
      <c r="EY9" s="11">
        <v>244</v>
      </c>
      <c r="EZ9" s="12">
        <v>-0.0224</v>
      </c>
      <c r="FA9" s="12">
        <v>-0.0659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301</v>
      </c>
      <c r="GA9" s="13">
        <v>6444.85</v>
      </c>
      <c r="GB9" s="11">
        <v>82</v>
      </c>
      <c r="GC9" s="11">
        <v>138</v>
      </c>
      <c r="GD9" s="13">
        <v>2973.48</v>
      </c>
      <c r="GE9" s="11">
        <v>67</v>
      </c>
      <c r="GF9" s="12">
        <v>1.1812</v>
      </c>
      <c r="GG9" s="12">
        <v>1.1674</v>
      </c>
      <c r="GH9" s="11">
        <v>91</v>
      </c>
      <c r="GI9" s="13">
        <v>1950.75</v>
      </c>
      <c r="GJ9" s="11">
        <v>213</v>
      </c>
      <c r="GK9" s="11">
        <v>27</v>
      </c>
      <c r="GL9" s="13">
        <v>553.07</v>
      </c>
      <c r="GM9" s="11">
        <v>72</v>
      </c>
      <c r="GN9" s="12">
        <v>2.3704</v>
      </c>
      <c r="GO9" s="12">
        <v>2.5271</v>
      </c>
      <c r="GP9" s="11">
        <v>92</v>
      </c>
      <c r="GQ9" s="13">
        <v>1499.17</v>
      </c>
      <c r="GR9" s="11">
        <v>12</v>
      </c>
      <c r="GS9" s="11">
        <v>89</v>
      </c>
      <c r="GT9" s="13">
        <v>1471.76</v>
      </c>
      <c r="GU9" s="11">
        <v>16</v>
      </c>
      <c r="GV9" s="12">
        <v>0.0337</v>
      </c>
      <c r="GW9" s="12">
        <v>0.0186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160</v>
      </c>
      <c r="HG9" s="13">
        <v>3337.45</v>
      </c>
      <c r="HH9" s="11">
        <v>82</v>
      </c>
      <c r="HI9" s="11">
        <v>142</v>
      </c>
      <c r="HJ9" s="13">
        <v>2879.21</v>
      </c>
      <c r="HK9" s="11">
        <v>111</v>
      </c>
      <c r="HL9" s="12">
        <v>0.1268</v>
      </c>
      <c r="HM9" s="12">
        <v>0.1592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61</v>
      </c>
      <c r="IM9" s="13">
        <v>1008.27</v>
      </c>
      <c r="IN9" s="11">
        <v>59</v>
      </c>
      <c r="IO9" s="11"/>
      <c r="IP9" s="13"/>
      <c r="IQ9" s="11"/>
      <c r="IR9" s="12"/>
      <c r="IS9" s="12"/>
      <c r="IT9" s="11">
        <v>16</v>
      </c>
      <c r="IU9" s="13">
        <v>624.64</v>
      </c>
      <c r="IV9" s="11">
        <v>13</v>
      </c>
      <c r="IW9" s="11">
        <v>28</v>
      </c>
      <c r="IX9" s="13">
        <v>284.62</v>
      </c>
      <c r="IY9" s="11">
        <v>23</v>
      </c>
      <c r="IZ9" s="12">
        <v>-0.4286</v>
      </c>
      <c r="JA9" s="12">
        <v>1.1946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169</v>
      </c>
      <c r="JU9" s="11"/>
      <c r="JV9" s="13"/>
      <c r="JW9" s="11">
        <v>185</v>
      </c>
      <c r="JX9" s="12"/>
      <c r="JY9" s="12"/>
      <c r="JZ9" s="11"/>
      <c r="KA9" s="13"/>
      <c r="KB9" s="11"/>
      <c r="KC9" s="11">
        <v>2509</v>
      </c>
      <c r="KD9" s="13">
        <v>49274.74</v>
      </c>
      <c r="KE9" s="11"/>
      <c r="KF9" s="12"/>
      <c r="KG9" s="12"/>
      <c r="KH9" s="11"/>
      <c r="KI9" s="13"/>
      <c r="KJ9" s="11"/>
      <c r="KK9" s="11">
        <v>670</v>
      </c>
      <c r="KL9" s="13">
        <v>11684.09</v>
      </c>
      <c r="KM9" s="11">
        <v>302</v>
      </c>
      <c r="KN9" s="12"/>
      <c r="KO9" s="12"/>
      <c r="KP9" s="11"/>
      <c r="KQ9" s="13"/>
      <c r="KR9" s="11"/>
      <c r="KS9" s="11">
        <v>19</v>
      </c>
      <c r="KT9" s="13">
        <v>391.51</v>
      </c>
      <c r="KU9" s="11">
        <v>40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461880</v>
      </c>
      <c r="C10" s="11">
        <f>=ROUNDDOWN(17.0090222795065,0)</f>
      </c>
      <c r="D10" s="11">
        <v>382884</v>
      </c>
      <c r="E10" s="12">
        <v>0.7623</v>
      </c>
      <c r="F10" s="11"/>
      <c r="G10" s="11">
        <f>=ROUNDDOWN({0},0)</f>
      </c>
      <c r="H10" s="11"/>
      <c r="I10" s="12"/>
      <c r="J10" s="11">
        <v>274632</v>
      </c>
      <c r="K10" s="13">
        <v>9338339.97</v>
      </c>
      <c r="L10" s="11">
        <v>1217</v>
      </c>
      <c r="M10" s="14">
        <v>7673.25</v>
      </c>
      <c r="N10" s="11">
        <v>231128</v>
      </c>
      <c r="O10" s="13">
        <v>8942451.37</v>
      </c>
      <c r="P10" s="11">
        <v>1087</v>
      </c>
      <c r="Q10" s="14">
        <v>8226.73</v>
      </c>
      <c r="R10" s="12">
        <v>0.1882</v>
      </c>
      <c r="S10" s="12">
        <v>0.0443</v>
      </c>
      <c r="T10" s="12">
        <v>0.1196</v>
      </c>
      <c r="U10" s="12">
        <v>-0.0673</v>
      </c>
      <c r="V10" s="11">
        <v>70019</v>
      </c>
      <c r="W10" s="13">
        <v>3238358.12</v>
      </c>
      <c r="X10" s="11">
        <v>916</v>
      </c>
      <c r="Y10" s="11">
        <v>65147</v>
      </c>
      <c r="Z10" s="13">
        <v>2764186.18</v>
      </c>
      <c r="AA10" s="11">
        <v>793</v>
      </c>
      <c r="AB10" s="12">
        <v>0.0748</v>
      </c>
      <c r="AC10" s="12">
        <v>0.1715</v>
      </c>
      <c r="AD10" s="11">
        <v>19437</v>
      </c>
      <c r="AE10" s="13">
        <v>972305.29</v>
      </c>
      <c r="AF10" s="11">
        <v>1030</v>
      </c>
      <c r="AG10" s="11">
        <v>7403</v>
      </c>
      <c r="AH10" s="13">
        <v>369402.91</v>
      </c>
      <c r="AI10" s="11">
        <v>879</v>
      </c>
      <c r="AJ10" s="12">
        <v>1.6256</v>
      </c>
      <c r="AK10" s="12">
        <v>1.6321</v>
      </c>
      <c r="AL10" s="11">
        <v>9223</v>
      </c>
      <c r="AM10" s="13">
        <v>335438.54</v>
      </c>
      <c r="AN10" s="11">
        <v>1031</v>
      </c>
      <c r="AO10" s="11">
        <v>8339</v>
      </c>
      <c r="AP10" s="13">
        <v>314590.36</v>
      </c>
      <c r="AQ10" s="11">
        <v>891</v>
      </c>
      <c r="AR10" s="12">
        <v>0.106</v>
      </c>
      <c r="AS10" s="12">
        <v>0.0663</v>
      </c>
      <c r="AT10" s="11">
        <v>89041</v>
      </c>
      <c r="AU10" s="13">
        <v>1704735.5</v>
      </c>
      <c r="AV10" s="11">
        <v>934</v>
      </c>
      <c r="AW10" s="11">
        <v>43659</v>
      </c>
      <c r="AX10" s="13">
        <v>1506910.63</v>
      </c>
      <c r="AY10" s="11">
        <v>835</v>
      </c>
      <c r="AZ10" s="12">
        <v>1.0395</v>
      </c>
      <c r="BA10" s="12">
        <v>0.1313</v>
      </c>
      <c r="BB10" s="11">
        <v>27785</v>
      </c>
      <c r="BC10" s="13">
        <v>882659.05</v>
      </c>
      <c r="BD10" s="11">
        <v>1018</v>
      </c>
      <c r="BE10" s="11">
        <v>32636</v>
      </c>
      <c r="BF10" s="13">
        <v>1109788.34</v>
      </c>
      <c r="BG10" s="11">
        <v>869</v>
      </c>
      <c r="BH10" s="12">
        <v>-0.1486</v>
      </c>
      <c r="BI10" s="12">
        <v>-0.2047</v>
      </c>
      <c r="BJ10" s="11">
        <v>24511</v>
      </c>
      <c r="BK10" s="13">
        <v>771834.91</v>
      </c>
      <c r="BL10" s="11">
        <v>900</v>
      </c>
      <c r="BM10" s="11">
        <v>30255</v>
      </c>
      <c r="BN10" s="13">
        <v>999143.57</v>
      </c>
      <c r="BO10" s="11">
        <v>797</v>
      </c>
      <c r="BP10" s="12">
        <v>-0.1899</v>
      </c>
      <c r="BQ10" s="12">
        <v>-0.2275</v>
      </c>
      <c r="BR10" s="11">
        <v>6911</v>
      </c>
      <c r="BS10" s="13">
        <v>248484.81</v>
      </c>
      <c r="BT10" s="11">
        <v>1031</v>
      </c>
      <c r="BU10" s="11">
        <v>9127</v>
      </c>
      <c r="BV10" s="13">
        <v>336888.82</v>
      </c>
      <c r="BW10" s="11">
        <v>892</v>
      </c>
      <c r="BX10" s="12">
        <v>-0.2428</v>
      </c>
      <c r="BY10" s="12">
        <v>-0.2624</v>
      </c>
      <c r="BZ10" s="11">
        <v>9852</v>
      </c>
      <c r="CA10" s="13">
        <v>398235.27</v>
      </c>
      <c r="CB10" s="11">
        <v>756</v>
      </c>
      <c r="CC10" s="11">
        <v>11509</v>
      </c>
      <c r="CD10" s="13">
        <v>517020.86</v>
      </c>
      <c r="CE10" s="11">
        <v>625</v>
      </c>
      <c r="CF10" s="12">
        <v>-0.144</v>
      </c>
      <c r="CG10" s="12">
        <v>-0.2298</v>
      </c>
      <c r="CH10" s="11">
        <v>356</v>
      </c>
      <c r="CI10" s="13">
        <v>13433.81</v>
      </c>
      <c r="CJ10" s="11">
        <v>580</v>
      </c>
      <c r="CK10" s="11"/>
      <c r="CL10" s="13"/>
      <c r="CM10" s="11"/>
      <c r="CN10" s="12"/>
      <c r="CO10" s="12"/>
      <c r="CP10" s="11">
        <v>1132</v>
      </c>
      <c r="CQ10" s="13">
        <v>33242.02</v>
      </c>
      <c r="CR10" s="11">
        <v>578</v>
      </c>
      <c r="CS10" s="11">
        <v>1247</v>
      </c>
      <c r="CT10" s="13">
        <v>46362.63</v>
      </c>
      <c r="CU10" s="11">
        <v>595</v>
      </c>
      <c r="CV10" s="12">
        <v>-0.0922</v>
      </c>
      <c r="CW10" s="12">
        <v>-0.283</v>
      </c>
      <c r="CX10" s="11">
        <v>2089</v>
      </c>
      <c r="CY10" s="13">
        <v>85887.74</v>
      </c>
      <c r="CZ10" s="11">
        <v>918</v>
      </c>
      <c r="DA10" s="11">
        <v>3195</v>
      </c>
      <c r="DB10" s="13">
        <v>125415.88</v>
      </c>
      <c r="DC10" s="11">
        <v>644</v>
      </c>
      <c r="DD10" s="12">
        <v>-0.3462</v>
      </c>
      <c r="DE10" s="12">
        <v>-0.3152</v>
      </c>
      <c r="DF10" s="11">
        <v>1620</v>
      </c>
      <c r="DG10" s="13">
        <v>105319.38</v>
      </c>
      <c r="DH10" s="11">
        <v>1156</v>
      </c>
      <c r="DI10" s="11">
        <v>354</v>
      </c>
      <c r="DJ10" s="13">
        <v>21750.66</v>
      </c>
      <c r="DK10" s="11">
        <v>1000</v>
      </c>
      <c r="DL10" s="12">
        <v>3.5763</v>
      </c>
      <c r="DM10" s="12">
        <v>3.8421</v>
      </c>
      <c r="DN10" s="11">
        <v>1113</v>
      </c>
      <c r="DO10" s="13">
        <v>22183.3</v>
      </c>
      <c r="DP10" s="11">
        <v>62</v>
      </c>
      <c r="DQ10" s="11">
        <v>704</v>
      </c>
      <c r="DR10" s="13">
        <v>14197.46</v>
      </c>
      <c r="DS10" s="11">
        <v>51</v>
      </c>
      <c r="DT10" s="12">
        <v>0.581</v>
      </c>
      <c r="DU10" s="12">
        <v>0.5625</v>
      </c>
      <c r="DV10" s="11">
        <v>1794</v>
      </c>
      <c r="DW10" s="13">
        <v>147010.9</v>
      </c>
      <c r="DX10" s="11"/>
      <c r="DY10" s="11">
        <v>2719</v>
      </c>
      <c r="DZ10" s="13">
        <v>221911.93</v>
      </c>
      <c r="EA10" s="11"/>
      <c r="EB10" s="12">
        <v>-0.3402</v>
      </c>
      <c r="EC10" s="12">
        <v>-0.3375</v>
      </c>
      <c r="ED10" s="11">
        <v>4073</v>
      </c>
      <c r="EE10" s="13">
        <v>150350.16</v>
      </c>
      <c r="EF10" s="11">
        <v>484</v>
      </c>
      <c r="EG10" s="11">
        <v>3892</v>
      </c>
      <c r="EH10" s="13">
        <v>168624.12</v>
      </c>
      <c r="EI10" s="11">
        <v>456</v>
      </c>
      <c r="EJ10" s="12">
        <v>0.0465</v>
      </c>
      <c r="EK10" s="12">
        <v>-0.1084</v>
      </c>
      <c r="EL10" s="11">
        <v>2340</v>
      </c>
      <c r="EM10" s="13">
        <v>89445.79</v>
      </c>
      <c r="EN10" s="11">
        <v>453</v>
      </c>
      <c r="EO10" s="11">
        <v>2751</v>
      </c>
      <c r="EP10" s="13">
        <v>101094.88</v>
      </c>
      <c r="EQ10" s="11">
        <v>343</v>
      </c>
      <c r="ER10" s="12">
        <v>-0.1494</v>
      </c>
      <c r="ES10" s="12">
        <v>-0.1152</v>
      </c>
      <c r="ET10" s="11">
        <v>737</v>
      </c>
      <c r="EU10" s="13">
        <v>37585.17</v>
      </c>
      <c r="EV10" s="11">
        <v>364</v>
      </c>
      <c r="EW10" s="11">
        <v>599</v>
      </c>
      <c r="EX10" s="13">
        <v>32785.76</v>
      </c>
      <c r="EY10" s="11">
        <v>197</v>
      </c>
      <c r="EZ10" s="12">
        <v>0.2304</v>
      </c>
      <c r="FA10" s="12">
        <v>0.1464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120</v>
      </c>
      <c r="FS10" s="13">
        <v>2466.47</v>
      </c>
      <c r="FT10" s="11">
        <v>10</v>
      </c>
      <c r="FU10" s="11">
        <v>88</v>
      </c>
      <c r="FV10" s="13">
        <v>2003.35</v>
      </c>
      <c r="FW10" s="11">
        <v>12</v>
      </c>
      <c r="FX10" s="12">
        <v>0.3636</v>
      </c>
      <c r="FY10" s="12">
        <v>0.2312</v>
      </c>
      <c r="FZ10" s="11">
        <v>619</v>
      </c>
      <c r="GA10" s="13">
        <v>25028</v>
      </c>
      <c r="GB10" s="11">
        <v>118</v>
      </c>
      <c r="GC10" s="11">
        <v>452</v>
      </c>
      <c r="GD10" s="13">
        <v>15333.81</v>
      </c>
      <c r="GE10" s="11">
        <v>106</v>
      </c>
      <c r="GF10" s="12">
        <v>0.3695</v>
      </c>
      <c r="GG10" s="12">
        <v>0.6322</v>
      </c>
      <c r="GH10" s="11">
        <v>64</v>
      </c>
      <c r="GI10" s="13">
        <v>2478.37</v>
      </c>
      <c r="GJ10" s="11">
        <v>803</v>
      </c>
      <c r="GK10" s="11">
        <v>20</v>
      </c>
      <c r="GL10" s="13">
        <v>696.11</v>
      </c>
      <c r="GM10" s="11">
        <v>411</v>
      </c>
      <c r="GN10" s="12">
        <v>2.2</v>
      </c>
      <c r="GO10" s="12">
        <v>2.5603</v>
      </c>
      <c r="GP10" s="11">
        <v>679</v>
      </c>
      <c r="GQ10" s="13">
        <v>25545.4</v>
      </c>
      <c r="GR10" s="11">
        <v>331</v>
      </c>
      <c r="GS10" s="11">
        <v>664</v>
      </c>
      <c r="GT10" s="13">
        <v>26354.49</v>
      </c>
      <c r="GU10" s="11">
        <v>309</v>
      </c>
      <c r="GV10" s="12">
        <v>0.0226</v>
      </c>
      <c r="GW10" s="12">
        <v>-0.0307</v>
      </c>
      <c r="GX10" s="11">
        <v>109</v>
      </c>
      <c r="GY10" s="13">
        <v>3515.55</v>
      </c>
      <c r="GZ10" s="11">
        <v>126</v>
      </c>
      <c r="HA10" s="11">
        <v>167</v>
      </c>
      <c r="HB10" s="13">
        <v>6342.31</v>
      </c>
      <c r="HC10" s="11">
        <v>124</v>
      </c>
      <c r="HD10" s="12">
        <v>-0.3473</v>
      </c>
      <c r="HE10" s="12">
        <v>-0.4457</v>
      </c>
      <c r="HF10" s="11">
        <v>330</v>
      </c>
      <c r="HG10" s="13">
        <v>8031.05</v>
      </c>
      <c r="HH10" s="11">
        <v>439</v>
      </c>
      <c r="HI10" s="11">
        <v>306</v>
      </c>
      <c r="HJ10" s="13">
        <v>6986.06</v>
      </c>
      <c r="HK10" s="11">
        <v>469</v>
      </c>
      <c r="HL10" s="12">
        <v>0.0784</v>
      </c>
      <c r="HM10" s="12">
        <v>0.1496</v>
      </c>
      <c r="HN10" s="11">
        <v>147</v>
      </c>
      <c r="HO10" s="13">
        <v>4985.82</v>
      </c>
      <c r="HP10" s="11"/>
      <c r="HQ10" s="11">
        <v>487</v>
      </c>
      <c r="HR10" s="13">
        <v>15940.72</v>
      </c>
      <c r="HS10" s="11"/>
      <c r="HT10" s="12">
        <v>-0.6982</v>
      </c>
      <c r="HU10" s="12">
        <v>-0.6872</v>
      </c>
      <c r="HV10" s="11">
        <v>310</v>
      </c>
      <c r="HW10" s="13">
        <v>14396.22</v>
      </c>
      <c r="HX10" s="11">
        <v>144</v>
      </c>
      <c r="HY10" s="11">
        <v>267</v>
      </c>
      <c r="HZ10" s="13">
        <v>13575.51</v>
      </c>
      <c r="IA10" s="11">
        <v>123</v>
      </c>
      <c r="IB10" s="12">
        <v>0.161</v>
      </c>
      <c r="IC10" s="12">
        <v>0.0605</v>
      </c>
      <c r="ID10" s="11"/>
      <c r="IE10" s="13"/>
      <c r="IF10" s="11"/>
      <c r="IG10" s="11"/>
      <c r="IH10" s="13"/>
      <c r="II10" s="11"/>
      <c r="IJ10" s="12"/>
      <c r="IK10" s="12"/>
      <c r="IL10" s="11">
        <v>102</v>
      </c>
      <c r="IM10" s="13">
        <v>6536.78</v>
      </c>
      <c r="IN10" s="11">
        <v>102</v>
      </c>
      <c r="IO10" s="11"/>
      <c r="IP10" s="13"/>
      <c r="IQ10" s="11"/>
      <c r="IR10" s="12"/>
      <c r="IS10" s="12"/>
      <c r="IT10" s="11">
        <v>14</v>
      </c>
      <c r="IU10" s="13">
        <v>840.03</v>
      </c>
      <c r="IV10" s="11">
        <v>21</v>
      </c>
      <c r="IW10" s="11">
        <v>7</v>
      </c>
      <c r="IX10" s="13">
        <v>109.8</v>
      </c>
      <c r="IY10" s="11">
        <v>21</v>
      </c>
      <c r="IZ10" s="12">
        <v>1</v>
      </c>
      <c r="JA10" s="12">
        <v>6.6505</v>
      </c>
      <c r="JB10" s="11">
        <v>103</v>
      </c>
      <c r="JC10" s="13">
        <v>7900.96</v>
      </c>
      <c r="JD10" s="11">
        <v>83</v>
      </c>
      <c r="JE10" s="11">
        <v>67</v>
      </c>
      <c r="JF10" s="13">
        <v>5324.33</v>
      </c>
      <c r="JG10" s="11">
        <v>66</v>
      </c>
      <c r="JH10" s="12">
        <v>0.5373</v>
      </c>
      <c r="JI10" s="12">
        <v>0.4839</v>
      </c>
      <c r="JJ10" s="11"/>
      <c r="JK10" s="13"/>
      <c r="JL10" s="11"/>
      <c r="JM10" s="11"/>
      <c r="JN10" s="13"/>
      <c r="JO10" s="11"/>
      <c r="JP10" s="12"/>
      <c r="JQ10" s="12"/>
      <c r="JR10" s="11">
        <v>2</v>
      </c>
      <c r="JS10" s="13">
        <v>105.56</v>
      </c>
      <c r="JT10" s="11">
        <v>708</v>
      </c>
      <c r="JU10" s="11"/>
      <c r="JV10" s="13"/>
      <c r="JW10" s="11">
        <v>232</v>
      </c>
      <c r="JX10" s="12"/>
      <c r="JY10" s="12"/>
      <c r="JZ10" s="11"/>
      <c r="KA10" s="13"/>
      <c r="KB10" s="11"/>
      <c r="KC10" s="11">
        <v>3686</v>
      </c>
      <c r="KD10" s="13">
        <v>147974.63</v>
      </c>
      <c r="KE10" s="11"/>
      <c r="KF10" s="12"/>
      <c r="KG10" s="12"/>
      <c r="KH10" s="11"/>
      <c r="KI10" s="13"/>
      <c r="KJ10" s="11"/>
      <c r="KK10" s="11">
        <v>1266</v>
      </c>
      <c r="KL10" s="13">
        <v>46086.83</v>
      </c>
      <c r="KM10" s="11">
        <v>865</v>
      </c>
      <c r="KN10" s="12"/>
      <c r="KO10" s="12"/>
      <c r="KP10" s="11"/>
      <c r="KQ10" s="13"/>
      <c r="KR10" s="11"/>
      <c r="KS10" s="11">
        <v>115</v>
      </c>
      <c r="KT10" s="13">
        <v>5648.43</v>
      </c>
      <c r="KU10" s="11">
        <v>168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2851</v>
      </c>
      <c r="C11" s="11">
        <f>=ROUNDDOWN(58.904958677686,0)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219</v>
      </c>
      <c r="K11" s="13">
        <v>47967.16</v>
      </c>
      <c r="L11" s="11">
        <v>60</v>
      </c>
      <c r="M11" s="14">
        <v>799.45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219</v>
      </c>
      <c r="BS11" s="13">
        <v>47967.16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112407</v>
      </c>
      <c r="C12" s="11">
        <f>=ROUNDDOWN(22.2570489466181,0)</f>
      </c>
      <c r="D12" s="11">
        <v>109230</v>
      </c>
      <c r="E12" s="12">
        <v>0.756</v>
      </c>
      <c r="F12" s="11"/>
      <c r="G12" s="11">
        <f>=ROUNDDOWN({0},0)</f>
      </c>
      <c r="H12" s="11">
        <v>6069</v>
      </c>
      <c r="I12" s="12"/>
      <c r="J12" s="11">
        <v>78931</v>
      </c>
      <c r="K12" s="13">
        <v>14047045.84</v>
      </c>
      <c r="L12" s="11">
        <v>680</v>
      </c>
      <c r="M12" s="14">
        <v>20657.42</v>
      </c>
      <c r="N12" s="11">
        <v>78891</v>
      </c>
      <c r="O12" s="13">
        <v>14629951.33</v>
      </c>
      <c r="P12" s="11">
        <v>748</v>
      </c>
      <c r="Q12" s="14">
        <v>19558.76</v>
      </c>
      <c r="R12" s="12">
        <v>0.0005</v>
      </c>
      <c r="S12" s="12">
        <v>-0.0398</v>
      </c>
      <c r="T12" s="12">
        <v>-0.0909</v>
      </c>
      <c r="U12" s="12">
        <v>0.0562</v>
      </c>
      <c r="V12" s="11">
        <v>4159</v>
      </c>
      <c r="W12" s="13">
        <v>719182.41</v>
      </c>
      <c r="X12" s="11">
        <v>202</v>
      </c>
      <c r="Y12" s="11">
        <v>3477</v>
      </c>
      <c r="Z12" s="13">
        <v>571386.97</v>
      </c>
      <c r="AA12" s="11">
        <v>181</v>
      </c>
      <c r="AB12" s="12">
        <v>0.1961</v>
      </c>
      <c r="AC12" s="12">
        <v>0.2587</v>
      </c>
      <c r="AD12" s="11">
        <v>10846</v>
      </c>
      <c r="AE12" s="13">
        <v>2293291.49</v>
      </c>
      <c r="AF12" s="11">
        <v>625</v>
      </c>
      <c r="AG12" s="11">
        <v>10700</v>
      </c>
      <c r="AH12" s="13">
        <v>2124280.6</v>
      </c>
      <c r="AI12" s="11">
        <v>711</v>
      </c>
      <c r="AJ12" s="12">
        <v>0.0136</v>
      </c>
      <c r="AK12" s="12">
        <v>0.0796</v>
      </c>
      <c r="AL12" s="11">
        <v>34618</v>
      </c>
      <c r="AM12" s="13">
        <v>5717811.19</v>
      </c>
      <c r="AN12" s="11">
        <v>655</v>
      </c>
      <c r="AO12" s="11">
        <v>37008</v>
      </c>
      <c r="AP12" s="13">
        <v>6264806.05</v>
      </c>
      <c r="AQ12" s="11">
        <v>737</v>
      </c>
      <c r="AR12" s="12">
        <v>-0.0646</v>
      </c>
      <c r="AS12" s="12">
        <v>-0.0873</v>
      </c>
      <c r="AT12" s="11">
        <v>2147</v>
      </c>
      <c r="AU12" s="13">
        <v>367766.82</v>
      </c>
      <c r="AV12" s="11">
        <v>557</v>
      </c>
      <c r="AW12" s="11">
        <v>3037</v>
      </c>
      <c r="AX12" s="13">
        <v>505150.92</v>
      </c>
      <c r="AY12" s="11">
        <v>516</v>
      </c>
      <c r="AZ12" s="12">
        <v>-0.2931</v>
      </c>
      <c r="BA12" s="12">
        <v>-0.272</v>
      </c>
      <c r="BB12" s="11">
        <v>2656</v>
      </c>
      <c r="BC12" s="13">
        <v>457234.85</v>
      </c>
      <c r="BD12" s="11">
        <v>636</v>
      </c>
      <c r="BE12" s="11">
        <v>1556</v>
      </c>
      <c r="BF12" s="13">
        <v>303680.71</v>
      </c>
      <c r="BG12" s="11">
        <v>720</v>
      </c>
      <c r="BH12" s="12">
        <v>0.7069</v>
      </c>
      <c r="BI12" s="12">
        <v>0.5056</v>
      </c>
      <c r="BJ12" s="11">
        <v>1662</v>
      </c>
      <c r="BK12" s="13">
        <v>323347.09</v>
      </c>
      <c r="BL12" s="11">
        <v>505</v>
      </c>
      <c r="BM12" s="11">
        <v>866</v>
      </c>
      <c r="BN12" s="13">
        <v>173372.03</v>
      </c>
      <c r="BO12" s="11">
        <v>507</v>
      </c>
      <c r="BP12" s="12">
        <v>0.9192</v>
      </c>
      <c r="BQ12" s="12">
        <v>0.865</v>
      </c>
      <c r="BR12" s="11">
        <v>11872</v>
      </c>
      <c r="BS12" s="13">
        <v>2268679.91</v>
      </c>
      <c r="BT12" s="11">
        <v>665</v>
      </c>
      <c r="BU12" s="11">
        <v>13545</v>
      </c>
      <c r="BV12" s="13">
        <v>2939889.38</v>
      </c>
      <c r="BW12" s="11">
        <v>744</v>
      </c>
      <c r="BX12" s="12">
        <v>-0.1235</v>
      </c>
      <c r="BY12" s="12">
        <v>-0.2283</v>
      </c>
      <c r="BZ12" s="11">
        <v>250</v>
      </c>
      <c r="CA12" s="13">
        <v>43503.83</v>
      </c>
      <c r="CB12" s="11">
        <v>272</v>
      </c>
      <c r="CC12" s="11">
        <v>395</v>
      </c>
      <c r="CD12" s="13">
        <v>74602.57</v>
      </c>
      <c r="CE12" s="11">
        <v>337</v>
      </c>
      <c r="CF12" s="12">
        <v>-0.3671</v>
      </c>
      <c r="CG12" s="12">
        <v>-0.4169</v>
      </c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3831</v>
      </c>
      <c r="CQ12" s="13">
        <v>635255.7</v>
      </c>
      <c r="CR12" s="11">
        <v>235</v>
      </c>
      <c r="CS12" s="11">
        <v>1225</v>
      </c>
      <c r="CT12" s="13">
        <v>271372.91</v>
      </c>
      <c r="CU12" s="11">
        <v>412</v>
      </c>
      <c r="CV12" s="12">
        <v>2.1273</v>
      </c>
      <c r="CW12" s="12">
        <v>1.3409</v>
      </c>
      <c r="CX12" s="11">
        <v>28</v>
      </c>
      <c r="CY12" s="13">
        <v>5588.23</v>
      </c>
      <c r="CZ12" s="11">
        <v>287</v>
      </c>
      <c r="DA12" s="11">
        <v>237</v>
      </c>
      <c r="DB12" s="13">
        <v>39861.51</v>
      </c>
      <c r="DC12" s="11">
        <v>330</v>
      </c>
      <c r="DD12" s="12">
        <v>-0.8819</v>
      </c>
      <c r="DE12" s="12">
        <v>-0.8598</v>
      </c>
      <c r="DF12" s="11">
        <v>78</v>
      </c>
      <c r="DG12" s="13">
        <v>17438.89</v>
      </c>
      <c r="DH12" s="11">
        <v>601</v>
      </c>
      <c r="DI12" s="11">
        <v>64</v>
      </c>
      <c r="DJ12" s="13">
        <v>14040.68</v>
      </c>
      <c r="DK12" s="11">
        <v>646</v>
      </c>
      <c r="DL12" s="12">
        <v>0.2188</v>
      </c>
      <c r="DM12" s="12">
        <v>0.242</v>
      </c>
      <c r="DN12" s="11">
        <v>1903</v>
      </c>
      <c r="DO12" s="13">
        <v>376554.05</v>
      </c>
      <c r="DP12" s="11">
        <v>254</v>
      </c>
      <c r="DQ12" s="11">
        <v>2608</v>
      </c>
      <c r="DR12" s="13">
        <v>556159.99</v>
      </c>
      <c r="DS12" s="11">
        <v>271</v>
      </c>
      <c r="DT12" s="12">
        <v>-0.2703</v>
      </c>
      <c r="DU12" s="12">
        <v>-0.3229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>
        <v>1</v>
      </c>
      <c r="EP12" s="13">
        <v>199.5</v>
      </c>
      <c r="EQ12" s="11">
        <v>3</v>
      </c>
      <c r="ER12" s="12"/>
      <c r="ES12" s="12"/>
      <c r="ET12" s="11">
        <v>564</v>
      </c>
      <c r="EU12" s="13">
        <v>121257.12</v>
      </c>
      <c r="EV12" s="11">
        <v>197</v>
      </c>
      <c r="EW12" s="11">
        <v>183</v>
      </c>
      <c r="EX12" s="13">
        <v>37703.51</v>
      </c>
      <c r="EY12" s="11">
        <v>119</v>
      </c>
      <c r="EZ12" s="12">
        <v>2.082</v>
      </c>
      <c r="FA12" s="12">
        <v>2.2161</v>
      </c>
      <c r="FB12" s="11">
        <v>1424</v>
      </c>
      <c r="FC12" s="13">
        <v>259532.32</v>
      </c>
      <c r="FD12" s="11">
        <v>447</v>
      </c>
      <c r="FE12" s="11">
        <v>566</v>
      </c>
      <c r="FF12" s="13">
        <v>114984.37</v>
      </c>
      <c r="FG12" s="11">
        <v>409</v>
      </c>
      <c r="FH12" s="12">
        <v>1.5159</v>
      </c>
      <c r="FI12" s="12">
        <v>1.2571</v>
      </c>
      <c r="FJ12" s="11">
        <v>1042</v>
      </c>
      <c r="FK12" s="13">
        <v>155343.96</v>
      </c>
      <c r="FL12" s="11">
        <v>315</v>
      </c>
      <c r="FM12" s="11">
        <v>1070</v>
      </c>
      <c r="FN12" s="13">
        <v>180933.42</v>
      </c>
      <c r="FO12" s="11">
        <v>375</v>
      </c>
      <c r="FP12" s="12">
        <v>-0.0262</v>
      </c>
      <c r="FQ12" s="12">
        <v>-0.1414</v>
      </c>
      <c r="FR12" s="11">
        <v>858</v>
      </c>
      <c r="FS12" s="13">
        <v>127212.55</v>
      </c>
      <c r="FT12" s="11">
        <v>381</v>
      </c>
      <c r="FU12" s="11">
        <v>438</v>
      </c>
      <c r="FV12" s="13">
        <v>82581.84</v>
      </c>
      <c r="FW12" s="11">
        <v>289</v>
      </c>
      <c r="FX12" s="12">
        <v>0.9589</v>
      </c>
      <c r="FY12" s="12">
        <v>0.5404</v>
      </c>
      <c r="FZ12" s="11">
        <v>226</v>
      </c>
      <c r="GA12" s="13">
        <v>27789.38</v>
      </c>
      <c r="GB12" s="11">
        <v>230</v>
      </c>
      <c r="GC12" s="11">
        <v>157</v>
      </c>
      <c r="GD12" s="13">
        <v>24196.53</v>
      </c>
      <c r="GE12" s="11">
        <v>221</v>
      </c>
      <c r="GF12" s="12">
        <v>0.4395</v>
      </c>
      <c r="GG12" s="12">
        <v>0.1485</v>
      </c>
      <c r="GH12" s="11">
        <v>738</v>
      </c>
      <c r="GI12" s="13">
        <v>125433.67</v>
      </c>
      <c r="GJ12" s="11">
        <v>616</v>
      </c>
      <c r="GK12" s="11">
        <v>617</v>
      </c>
      <c r="GL12" s="13">
        <v>117949.93</v>
      </c>
      <c r="GM12" s="11">
        <v>671</v>
      </c>
      <c r="GN12" s="12">
        <v>0.1961</v>
      </c>
      <c r="GO12" s="12">
        <v>0.0634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1</v>
      </c>
      <c r="HG12" s="13">
        <v>49.09</v>
      </c>
      <c r="HH12" s="11">
        <v>16</v>
      </c>
      <c r="HI12" s="11">
        <v>2</v>
      </c>
      <c r="HJ12" s="13">
        <v>214.49</v>
      </c>
      <c r="HK12" s="11">
        <v>19</v>
      </c>
      <c r="HL12" s="12">
        <v>-0.5</v>
      </c>
      <c r="HM12" s="12">
        <v>-0.7711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20</v>
      </c>
      <c r="IM12" s="13">
        <v>2714.37</v>
      </c>
      <c r="IN12" s="11">
        <v>35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722</v>
      </c>
      <c r="KD12" s="13">
        <v>159573.12</v>
      </c>
      <c r="KE12" s="11"/>
      <c r="KF12" s="12"/>
      <c r="KG12" s="12"/>
      <c r="KH12" s="11"/>
      <c r="KI12" s="13"/>
      <c r="KJ12" s="11"/>
      <c r="KK12" s="11">
        <v>274</v>
      </c>
      <c r="KL12" s="13">
        <v>48624.04</v>
      </c>
      <c r="KM12" s="11">
        <v>694</v>
      </c>
      <c r="KN12" s="12"/>
      <c r="KO12" s="12"/>
      <c r="KP12" s="11"/>
      <c r="KQ12" s="13"/>
      <c r="KR12" s="11"/>
      <c r="KS12" s="11">
        <v>143</v>
      </c>
      <c r="KT12" s="13">
        <v>24386.26</v>
      </c>
      <c r="KU12" s="11">
        <v>436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15963</v>
      </c>
      <c r="C13" s="11">
        <f>=ROUNDDOWN(23.0712530712531,0)</f>
      </c>
      <c r="D13" s="11">
        <v>9255</v>
      </c>
      <c r="E13" s="12">
        <v>0.8434</v>
      </c>
      <c r="F13" s="11"/>
      <c r="G13" s="11">
        <f>=ROUNDDOWN({0},0)</f>
      </c>
      <c r="H13" s="11"/>
      <c r="I13" s="12"/>
      <c r="J13" s="11">
        <v>9365</v>
      </c>
      <c r="K13" s="13">
        <v>693853.27</v>
      </c>
      <c r="L13" s="11">
        <v>145</v>
      </c>
      <c r="M13" s="14">
        <v>4785.19</v>
      </c>
      <c r="N13" s="11">
        <v>9121</v>
      </c>
      <c r="O13" s="13">
        <v>767636.76</v>
      </c>
      <c r="P13" s="11">
        <v>118</v>
      </c>
      <c r="Q13" s="14">
        <v>6505.4</v>
      </c>
      <c r="R13" s="12">
        <v>0.0268</v>
      </c>
      <c r="S13" s="12">
        <v>-0.0961</v>
      </c>
      <c r="T13" s="12">
        <v>0.2288</v>
      </c>
      <c r="U13" s="12">
        <v>-0.2644</v>
      </c>
      <c r="V13" s="11">
        <v>1237</v>
      </c>
      <c r="W13" s="13">
        <v>89458.79</v>
      </c>
      <c r="X13" s="11">
        <v>61</v>
      </c>
      <c r="Y13" s="11">
        <v>1133</v>
      </c>
      <c r="Z13" s="13">
        <v>87050.29</v>
      </c>
      <c r="AA13" s="11">
        <v>44</v>
      </c>
      <c r="AB13" s="12">
        <v>0.0918</v>
      </c>
      <c r="AC13" s="12">
        <v>0.0277</v>
      </c>
      <c r="AD13" s="11">
        <v>1244</v>
      </c>
      <c r="AE13" s="13">
        <v>112672.27</v>
      </c>
      <c r="AF13" s="11">
        <v>143</v>
      </c>
      <c r="AG13" s="11">
        <v>1825</v>
      </c>
      <c r="AH13" s="13">
        <v>179404.66</v>
      </c>
      <c r="AI13" s="11">
        <v>118</v>
      </c>
      <c r="AJ13" s="12">
        <v>-0.3184</v>
      </c>
      <c r="AK13" s="12">
        <v>-0.372</v>
      </c>
      <c r="AL13" s="11">
        <v>2427</v>
      </c>
      <c r="AM13" s="13">
        <v>162671.09</v>
      </c>
      <c r="AN13" s="11">
        <v>143</v>
      </c>
      <c r="AO13" s="11">
        <v>1602</v>
      </c>
      <c r="AP13" s="13">
        <v>137004.76</v>
      </c>
      <c r="AQ13" s="11">
        <v>118</v>
      </c>
      <c r="AR13" s="12">
        <v>0.515</v>
      </c>
      <c r="AS13" s="12">
        <v>0.1873</v>
      </c>
      <c r="AT13" s="11">
        <v>95</v>
      </c>
      <c r="AU13" s="13">
        <v>6129.72</v>
      </c>
      <c r="AV13" s="11">
        <v>136</v>
      </c>
      <c r="AW13" s="11">
        <v>32</v>
      </c>
      <c r="AX13" s="13">
        <v>2237.94</v>
      </c>
      <c r="AY13" s="11">
        <v>46</v>
      </c>
      <c r="AZ13" s="12">
        <v>1.9688</v>
      </c>
      <c r="BA13" s="12">
        <v>1.739</v>
      </c>
      <c r="BB13" s="11">
        <v>569</v>
      </c>
      <c r="BC13" s="13">
        <v>31799.11</v>
      </c>
      <c r="BD13" s="11">
        <v>144</v>
      </c>
      <c r="BE13" s="11">
        <v>317</v>
      </c>
      <c r="BF13" s="13">
        <v>20775.1</v>
      </c>
      <c r="BG13" s="11">
        <v>116</v>
      </c>
      <c r="BH13" s="12">
        <v>0.795</v>
      </c>
      <c r="BI13" s="12">
        <v>0.5306</v>
      </c>
      <c r="BJ13" s="11">
        <v>643</v>
      </c>
      <c r="BK13" s="13">
        <v>50867.49</v>
      </c>
      <c r="BL13" s="11">
        <v>107</v>
      </c>
      <c r="BM13" s="11">
        <v>555</v>
      </c>
      <c r="BN13" s="13">
        <v>47333.31</v>
      </c>
      <c r="BO13" s="11">
        <v>87</v>
      </c>
      <c r="BP13" s="12">
        <v>0.1586</v>
      </c>
      <c r="BQ13" s="12">
        <v>0.0747</v>
      </c>
      <c r="BR13" s="11">
        <v>1582</v>
      </c>
      <c r="BS13" s="13">
        <v>124883.38</v>
      </c>
      <c r="BT13" s="11">
        <v>145</v>
      </c>
      <c r="BU13" s="11">
        <v>1963</v>
      </c>
      <c r="BV13" s="13">
        <v>152703.67</v>
      </c>
      <c r="BW13" s="11">
        <v>118</v>
      </c>
      <c r="BX13" s="12">
        <v>-0.1941</v>
      </c>
      <c r="BY13" s="12">
        <v>-0.1822</v>
      </c>
      <c r="BZ13" s="11">
        <v>254</v>
      </c>
      <c r="CA13" s="13">
        <v>17892.51</v>
      </c>
      <c r="CB13" s="11">
        <v>107</v>
      </c>
      <c r="CC13" s="11">
        <v>401</v>
      </c>
      <c r="CD13" s="13">
        <v>29096.67</v>
      </c>
      <c r="CE13" s="11">
        <v>79</v>
      </c>
      <c r="CF13" s="12">
        <v>-0.3666</v>
      </c>
      <c r="CG13" s="12">
        <v>-0.3851</v>
      </c>
      <c r="CH13" s="11">
        <v>12</v>
      </c>
      <c r="CI13" s="13">
        <v>1414.88</v>
      </c>
      <c r="CJ13" s="11">
        <v>115</v>
      </c>
      <c r="CK13" s="11"/>
      <c r="CL13" s="13"/>
      <c r="CM13" s="11"/>
      <c r="CN13" s="12"/>
      <c r="CO13" s="12"/>
      <c r="CP13" s="11">
        <v>10</v>
      </c>
      <c r="CQ13" s="13">
        <v>752.7</v>
      </c>
      <c r="CR13" s="11">
        <v>19</v>
      </c>
      <c r="CS13" s="11">
        <v>18</v>
      </c>
      <c r="CT13" s="13">
        <v>1923.62</v>
      </c>
      <c r="CU13" s="11">
        <v>20</v>
      </c>
      <c r="CV13" s="12">
        <v>-0.4444</v>
      </c>
      <c r="CW13" s="12">
        <v>-0.6087</v>
      </c>
      <c r="CX13" s="11"/>
      <c r="CY13" s="13"/>
      <c r="CZ13" s="11"/>
      <c r="DA13" s="11"/>
      <c r="DB13" s="13"/>
      <c r="DC13" s="11"/>
      <c r="DD13" s="12"/>
      <c r="DE13" s="12"/>
      <c r="DF13" s="11">
        <v>17</v>
      </c>
      <c r="DG13" s="13">
        <v>1685.59</v>
      </c>
      <c r="DH13" s="11">
        <v>145</v>
      </c>
      <c r="DI13" s="11">
        <v>8</v>
      </c>
      <c r="DJ13" s="13">
        <v>1004.92</v>
      </c>
      <c r="DK13" s="11">
        <v>118</v>
      </c>
      <c r="DL13" s="12">
        <v>1.125</v>
      </c>
      <c r="DM13" s="12">
        <v>0.6773</v>
      </c>
      <c r="DN13" s="11">
        <v>409</v>
      </c>
      <c r="DO13" s="13">
        <v>26595.3</v>
      </c>
      <c r="DP13" s="11">
        <v>44</v>
      </c>
      <c r="DQ13" s="11">
        <v>412</v>
      </c>
      <c r="DR13" s="13">
        <v>31198.03</v>
      </c>
      <c r="DS13" s="11">
        <v>43</v>
      </c>
      <c r="DT13" s="12">
        <v>-0.0073</v>
      </c>
      <c r="DU13" s="12">
        <v>-0.1475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222</v>
      </c>
      <c r="FC13" s="13">
        <v>22576.63</v>
      </c>
      <c r="FD13" s="11">
        <v>27</v>
      </c>
      <c r="FE13" s="11">
        <v>282</v>
      </c>
      <c r="FF13" s="13">
        <v>30881.57</v>
      </c>
      <c r="FG13" s="11">
        <v>13</v>
      </c>
      <c r="FH13" s="12">
        <v>-0.2128</v>
      </c>
      <c r="FI13" s="12">
        <v>-0.2689</v>
      </c>
      <c r="FJ13" s="11">
        <v>142</v>
      </c>
      <c r="FK13" s="13">
        <v>9258.21</v>
      </c>
      <c r="FL13" s="11">
        <v>103</v>
      </c>
      <c r="FM13" s="11">
        <v>122</v>
      </c>
      <c r="FN13" s="13">
        <v>9086.43</v>
      </c>
      <c r="FO13" s="11">
        <v>43</v>
      </c>
      <c r="FP13" s="12">
        <v>0.1639</v>
      </c>
      <c r="FQ13" s="12">
        <v>0.0189</v>
      </c>
      <c r="FR13" s="11">
        <v>245</v>
      </c>
      <c r="FS13" s="13">
        <v>16881.46</v>
      </c>
      <c r="FT13" s="11">
        <v>82</v>
      </c>
      <c r="FU13" s="11">
        <v>72</v>
      </c>
      <c r="FV13" s="13">
        <v>7745.34</v>
      </c>
      <c r="FW13" s="11">
        <v>20</v>
      </c>
      <c r="FX13" s="12">
        <v>2.4028</v>
      </c>
      <c r="FY13" s="12">
        <v>1.1796</v>
      </c>
      <c r="FZ13" s="11">
        <v>99</v>
      </c>
      <c r="GA13" s="13">
        <v>7353.23</v>
      </c>
      <c r="GB13" s="11">
        <v>52</v>
      </c>
      <c r="GC13" s="11">
        <v>58</v>
      </c>
      <c r="GD13" s="13">
        <v>4912.87</v>
      </c>
      <c r="GE13" s="11">
        <v>46</v>
      </c>
      <c r="GF13" s="12">
        <v>0.7069</v>
      </c>
      <c r="GG13" s="12">
        <v>0.4967</v>
      </c>
      <c r="GH13" s="11">
        <v>158</v>
      </c>
      <c r="GI13" s="13">
        <v>10960.91</v>
      </c>
      <c r="GJ13" s="11">
        <v>121</v>
      </c>
      <c r="GK13" s="11">
        <v>162</v>
      </c>
      <c r="GL13" s="13">
        <v>13505.43</v>
      </c>
      <c r="GM13" s="11">
        <v>103</v>
      </c>
      <c r="GN13" s="12">
        <v>-0.0247</v>
      </c>
      <c r="GO13" s="12">
        <v>-0.1884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61</v>
      </c>
      <c r="KD13" s="13">
        <v>4336.04</v>
      </c>
      <c r="KE13" s="11"/>
      <c r="KF13" s="12"/>
      <c r="KG13" s="12"/>
      <c r="KH13" s="11"/>
      <c r="KI13" s="13"/>
      <c r="KJ13" s="11"/>
      <c r="KK13" s="11">
        <v>84</v>
      </c>
      <c r="KL13" s="13">
        <v>6084.05</v>
      </c>
      <c r="KM13" s="11">
        <v>111</v>
      </c>
      <c r="KN13" s="12"/>
      <c r="KO13" s="12"/>
      <c r="KP13" s="11"/>
      <c r="KQ13" s="13"/>
      <c r="KR13" s="11"/>
      <c r="KS13" s="11">
        <v>14</v>
      </c>
      <c r="KT13" s="13">
        <v>1352.06</v>
      </c>
      <c r="KU13" s="11">
        <v>95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14690</v>
      </c>
      <c r="C14" s="11">
        <f>=ROUNDDOWN(43.7723480333731,0)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3511</v>
      </c>
      <c r="K14" s="13">
        <v>33513.26</v>
      </c>
      <c r="L14" s="11">
        <v>22</v>
      </c>
      <c r="M14" s="14">
        <v>1523.33</v>
      </c>
      <c r="N14" s="11">
        <v>10938</v>
      </c>
      <c r="O14" s="13">
        <v>111264.76</v>
      </c>
      <c r="P14" s="11">
        <v>16</v>
      </c>
      <c r="Q14" s="14">
        <v>6954.05</v>
      </c>
      <c r="R14" s="12">
        <v>-0.679</v>
      </c>
      <c r="S14" s="12">
        <v>-0.6988</v>
      </c>
      <c r="T14" s="12">
        <v>0.375</v>
      </c>
      <c r="U14" s="12">
        <v>-0.7809</v>
      </c>
      <c r="V14" s="11">
        <v>3511</v>
      </c>
      <c r="W14" s="13">
        <v>33513.26</v>
      </c>
      <c r="X14" s="11">
        <v>22</v>
      </c>
      <c r="Y14" s="11">
        <v>10933</v>
      </c>
      <c r="Z14" s="13">
        <v>111161.81</v>
      </c>
      <c r="AA14" s="11">
        <v>16</v>
      </c>
      <c r="AB14" s="12">
        <v>-0.6789</v>
      </c>
      <c r="AC14" s="12">
        <v>-0.6985</v>
      </c>
      <c r="AD14" s="11"/>
      <c r="AE14" s="13"/>
      <c r="AF14" s="11">
        <v>11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14</v>
      </c>
      <c r="DI14" s="11">
        <v>5</v>
      </c>
      <c r="DJ14" s="13">
        <v>102.95</v>
      </c>
      <c r="DK14" s="11">
        <v>7</v>
      </c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73549</v>
      </c>
      <c r="C15" s="11">
        <f>=ROUNDDOWN(56.4935862969506,0)</f>
      </c>
      <c r="D15" s="11">
        <v>11496</v>
      </c>
      <c r="E15" s="12">
        <v>0.9295</v>
      </c>
      <c r="F15" s="11"/>
      <c r="G15" s="11">
        <f>=ROUNDDOWN({0},0)</f>
      </c>
      <c r="H15" s="11"/>
      <c r="I15" s="12"/>
      <c r="J15" s="11">
        <v>20130</v>
      </c>
      <c r="K15" s="13">
        <v>673833</v>
      </c>
      <c r="L15" s="11">
        <v>112</v>
      </c>
      <c r="M15" s="14">
        <v>6016.37</v>
      </c>
      <c r="N15" s="11">
        <v>20589</v>
      </c>
      <c r="O15" s="13">
        <v>1043257.99</v>
      </c>
      <c r="P15" s="11">
        <v>101</v>
      </c>
      <c r="Q15" s="14">
        <v>10329.29</v>
      </c>
      <c r="R15" s="12">
        <v>-0.0223</v>
      </c>
      <c r="S15" s="12">
        <v>-0.3541</v>
      </c>
      <c r="T15" s="12">
        <v>0.1089</v>
      </c>
      <c r="U15" s="12">
        <v>-0.4175</v>
      </c>
      <c r="V15" s="11">
        <v>6138</v>
      </c>
      <c r="W15" s="13">
        <v>209935.15</v>
      </c>
      <c r="X15" s="11">
        <v>91</v>
      </c>
      <c r="Y15" s="11">
        <v>4024</v>
      </c>
      <c r="Z15" s="13">
        <v>204989.77</v>
      </c>
      <c r="AA15" s="11">
        <v>79</v>
      </c>
      <c r="AB15" s="12">
        <v>0.5253</v>
      </c>
      <c r="AC15" s="12">
        <v>0.0241</v>
      </c>
      <c r="AD15" s="11"/>
      <c r="AE15" s="13"/>
      <c r="AF15" s="11">
        <v>34</v>
      </c>
      <c r="AG15" s="11"/>
      <c r="AH15" s="13"/>
      <c r="AI15" s="11"/>
      <c r="AJ15" s="12"/>
      <c r="AK15" s="12"/>
      <c r="AL15" s="11">
        <v>807</v>
      </c>
      <c r="AM15" s="13">
        <v>18625.39</v>
      </c>
      <c r="AN15" s="11">
        <v>91</v>
      </c>
      <c r="AO15" s="11">
        <v>432</v>
      </c>
      <c r="AP15" s="13">
        <v>16113.88</v>
      </c>
      <c r="AQ15" s="11">
        <v>79</v>
      </c>
      <c r="AR15" s="12">
        <v>0.8681</v>
      </c>
      <c r="AS15" s="12">
        <v>0.1559</v>
      </c>
      <c r="AT15" s="11">
        <v>33</v>
      </c>
      <c r="AU15" s="13">
        <v>924.68</v>
      </c>
      <c r="AV15" s="11"/>
      <c r="AW15" s="11">
        <v>144</v>
      </c>
      <c r="AX15" s="13">
        <v>3874.21</v>
      </c>
      <c r="AY15" s="11">
        <v>34</v>
      </c>
      <c r="AZ15" s="12">
        <v>-0.7708</v>
      </c>
      <c r="BA15" s="12">
        <v>-0.7613</v>
      </c>
      <c r="BB15" s="11">
        <v>427</v>
      </c>
      <c r="BC15" s="13">
        <v>13393.07</v>
      </c>
      <c r="BD15" s="11">
        <v>69</v>
      </c>
      <c r="BE15" s="11">
        <v>643</v>
      </c>
      <c r="BF15" s="13">
        <v>20501.84</v>
      </c>
      <c r="BG15" s="11">
        <v>57</v>
      </c>
      <c r="BH15" s="12">
        <v>-0.3359</v>
      </c>
      <c r="BI15" s="12">
        <v>-0.3467</v>
      </c>
      <c r="BJ15" s="11"/>
      <c r="BK15" s="13"/>
      <c r="BL15" s="11"/>
      <c r="BM15" s="11"/>
      <c r="BN15" s="13"/>
      <c r="BO15" s="11"/>
      <c r="BP15" s="12"/>
      <c r="BQ15" s="12"/>
      <c r="BR15" s="11">
        <v>61</v>
      </c>
      <c r="BS15" s="13">
        <v>2341.37</v>
      </c>
      <c r="BT15" s="11">
        <v>11</v>
      </c>
      <c r="BU15" s="11">
        <v>61</v>
      </c>
      <c r="BV15" s="13">
        <v>2364.92</v>
      </c>
      <c r="BW15" s="11">
        <v>52</v>
      </c>
      <c r="BX15" s="12"/>
      <c r="BY15" s="12">
        <v>-0.01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30</v>
      </c>
      <c r="CY15" s="13">
        <v>1149.24</v>
      </c>
      <c r="CZ15" s="11">
        <v>9</v>
      </c>
      <c r="DA15" s="11">
        <v>84</v>
      </c>
      <c r="DB15" s="13">
        <v>3103.37</v>
      </c>
      <c r="DC15" s="11">
        <v>15</v>
      </c>
      <c r="DD15" s="12">
        <v>-0.6429</v>
      </c>
      <c r="DE15" s="12">
        <v>-0.6297</v>
      </c>
      <c r="DF15" s="11">
        <v>32</v>
      </c>
      <c r="DG15" s="13">
        <v>1029.36</v>
      </c>
      <c r="DH15" s="11">
        <v>107</v>
      </c>
      <c r="DI15" s="11">
        <v>20</v>
      </c>
      <c r="DJ15" s="13">
        <v>709.1</v>
      </c>
      <c r="DK15" s="11">
        <v>95</v>
      </c>
      <c r="DL15" s="12">
        <v>0.6</v>
      </c>
      <c r="DM15" s="12">
        <v>0.4516</v>
      </c>
      <c r="DN15" s="11"/>
      <c r="DO15" s="13"/>
      <c r="DP15" s="11"/>
      <c r="DQ15" s="11"/>
      <c r="DR15" s="13"/>
      <c r="DS15" s="11"/>
      <c r="DT15" s="12"/>
      <c r="DU15" s="12"/>
      <c r="DV15" s="11">
        <v>11164</v>
      </c>
      <c r="DW15" s="13">
        <v>391075.94</v>
      </c>
      <c r="DX15" s="11"/>
      <c r="DY15" s="11">
        <v>15084</v>
      </c>
      <c r="DZ15" s="13">
        <v>788616.94</v>
      </c>
      <c r="EA15" s="11"/>
      <c r="EB15" s="12">
        <v>-0.2599</v>
      </c>
      <c r="EC15" s="12">
        <v>-0.5041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1438</v>
      </c>
      <c r="IE15" s="13">
        <v>35358.8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>
        <v>97</v>
      </c>
      <c r="KD15" s="13">
        <v>2983.96</v>
      </c>
      <c r="KE15" s="11"/>
      <c r="KF15" s="12"/>
      <c r="KG15" s="12"/>
      <c r="KH15" s="11"/>
      <c r="KI15" s="13"/>
      <c r="KJ15" s="11"/>
      <c r="KK15" s="11"/>
      <c r="KL15" s="13"/>
      <c r="KM15" s="11">
        <v>60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12784</v>
      </c>
      <c r="C16" s="11">
        <f>=ROUNDDOWN(90.4101838755304,0)</f>
      </c>
      <c r="D16" s="11"/>
      <c r="E16" s="12">
        <v>0.8114</v>
      </c>
      <c r="F16" s="11"/>
      <c r="G16" s="11">
        <f>=ROUNDDOWN({0},0)</f>
      </c>
      <c r="H16" s="11"/>
      <c r="I16" s="12"/>
      <c r="J16" s="11">
        <v>1846</v>
      </c>
      <c r="K16" s="13">
        <v>121355.98</v>
      </c>
      <c r="L16" s="11">
        <v>90</v>
      </c>
      <c r="M16" s="14">
        <v>1348.4</v>
      </c>
      <c r="N16" s="11">
        <v>1536</v>
      </c>
      <c r="O16" s="13">
        <v>128856.52</v>
      </c>
      <c r="P16" s="11">
        <v>117</v>
      </c>
      <c r="Q16" s="14">
        <v>1101.34</v>
      </c>
      <c r="R16" s="12">
        <v>0.2018</v>
      </c>
      <c r="S16" s="12">
        <v>-0.0582</v>
      </c>
      <c r="T16" s="12">
        <v>-0.2308</v>
      </c>
      <c r="U16" s="12">
        <v>0.2243</v>
      </c>
      <c r="V16" s="11">
        <v>55</v>
      </c>
      <c r="W16" s="13">
        <v>5469.05</v>
      </c>
      <c r="X16" s="11">
        <v>87</v>
      </c>
      <c r="Y16" s="11">
        <v>95</v>
      </c>
      <c r="Z16" s="13">
        <v>10733.66</v>
      </c>
      <c r="AA16" s="11">
        <v>88</v>
      </c>
      <c r="AB16" s="12">
        <v>-0.4211</v>
      </c>
      <c r="AC16" s="12">
        <v>-0.4905</v>
      </c>
      <c r="AD16" s="11">
        <v>140</v>
      </c>
      <c r="AE16" s="13">
        <v>7518.88</v>
      </c>
      <c r="AF16" s="11">
        <v>90</v>
      </c>
      <c r="AG16" s="11">
        <v>27</v>
      </c>
      <c r="AH16" s="13">
        <v>2564.93</v>
      </c>
      <c r="AI16" s="11">
        <v>116</v>
      </c>
      <c r="AJ16" s="12">
        <v>4.1852</v>
      </c>
      <c r="AK16" s="12">
        <v>1.9314</v>
      </c>
      <c r="AL16" s="11">
        <v>119</v>
      </c>
      <c r="AM16" s="13">
        <v>10280.55</v>
      </c>
      <c r="AN16" s="11">
        <v>90</v>
      </c>
      <c r="AO16" s="11">
        <v>89</v>
      </c>
      <c r="AP16" s="13">
        <v>8408.1</v>
      </c>
      <c r="AQ16" s="11">
        <v>117</v>
      </c>
      <c r="AR16" s="12">
        <v>0.3371</v>
      </c>
      <c r="AS16" s="12">
        <v>0.2227</v>
      </c>
      <c r="AT16" s="11"/>
      <c r="AU16" s="13"/>
      <c r="AV16" s="11"/>
      <c r="AW16" s="11"/>
      <c r="AX16" s="13"/>
      <c r="AY16" s="11"/>
      <c r="AZ16" s="12"/>
      <c r="BA16" s="12"/>
      <c r="BB16" s="11">
        <v>45</v>
      </c>
      <c r="BC16" s="13">
        <v>2717.08</v>
      </c>
      <c r="BD16" s="11">
        <v>90</v>
      </c>
      <c r="BE16" s="11">
        <v>239</v>
      </c>
      <c r="BF16" s="13">
        <v>19335.38</v>
      </c>
      <c r="BG16" s="11">
        <v>117</v>
      </c>
      <c r="BH16" s="12">
        <v>-0.8117</v>
      </c>
      <c r="BI16" s="12">
        <v>-0.8595</v>
      </c>
      <c r="BJ16" s="11"/>
      <c r="BK16" s="13"/>
      <c r="BL16" s="11"/>
      <c r="BM16" s="11"/>
      <c r="BN16" s="13"/>
      <c r="BO16" s="11"/>
      <c r="BP16" s="12"/>
      <c r="BQ16" s="12"/>
      <c r="BR16" s="11">
        <v>189</v>
      </c>
      <c r="BS16" s="13">
        <v>20039.92</v>
      </c>
      <c r="BT16" s="11">
        <v>90</v>
      </c>
      <c r="BU16" s="11">
        <v>262</v>
      </c>
      <c r="BV16" s="13">
        <v>23557.1</v>
      </c>
      <c r="BW16" s="11">
        <v>117</v>
      </c>
      <c r="BX16" s="12">
        <v>-0.2786</v>
      </c>
      <c r="BY16" s="12">
        <v>-0.1493</v>
      </c>
      <c r="BZ16" s="11">
        <v>172</v>
      </c>
      <c r="CA16" s="13">
        <v>12501.91</v>
      </c>
      <c r="CB16" s="11">
        <v>67</v>
      </c>
      <c r="CC16" s="11">
        <v>264</v>
      </c>
      <c r="CD16" s="13">
        <v>19558.92</v>
      </c>
      <c r="CE16" s="11">
        <v>91</v>
      </c>
      <c r="CF16" s="12">
        <v>-0.3485</v>
      </c>
      <c r="CG16" s="12">
        <v>-0.3608</v>
      </c>
      <c r="CH16" s="11">
        <v>45</v>
      </c>
      <c r="CI16" s="13">
        <v>6903.78</v>
      </c>
      <c r="CJ16" s="11">
        <v>86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53</v>
      </c>
      <c r="CY16" s="13">
        <v>3537.92</v>
      </c>
      <c r="CZ16" s="11">
        <v>74</v>
      </c>
      <c r="DA16" s="11">
        <v>1</v>
      </c>
      <c r="DB16" s="13">
        <v>52.92</v>
      </c>
      <c r="DC16" s="11"/>
      <c r="DD16" s="12">
        <v>52</v>
      </c>
      <c r="DE16" s="12">
        <v>65.8541</v>
      </c>
      <c r="DF16" s="11">
        <v>7</v>
      </c>
      <c r="DG16" s="13">
        <v>588.93</v>
      </c>
      <c r="DH16" s="11">
        <v>90</v>
      </c>
      <c r="DI16" s="11">
        <v>8</v>
      </c>
      <c r="DJ16" s="13">
        <v>622.42</v>
      </c>
      <c r="DK16" s="11">
        <v>117</v>
      </c>
      <c r="DL16" s="12">
        <v>-0.125</v>
      </c>
      <c r="DM16" s="12">
        <v>-0.0538</v>
      </c>
      <c r="DN16" s="11">
        <v>181</v>
      </c>
      <c r="DO16" s="13">
        <v>15572.09</v>
      </c>
      <c r="DP16" s="11">
        <v>31</v>
      </c>
      <c r="DQ16" s="11">
        <v>1</v>
      </c>
      <c r="DR16" s="13">
        <v>103.96</v>
      </c>
      <c r="DS16" s="11">
        <v>1</v>
      </c>
      <c r="DT16" s="12">
        <v>180</v>
      </c>
      <c r="DU16" s="12">
        <v>148.7892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103</v>
      </c>
      <c r="EU16" s="13">
        <v>6722.37</v>
      </c>
      <c r="EV16" s="11">
        <v>89</v>
      </c>
      <c r="EW16" s="11">
        <v>186</v>
      </c>
      <c r="EX16" s="13">
        <v>19228.14</v>
      </c>
      <c r="EY16" s="11">
        <v>115</v>
      </c>
      <c r="EZ16" s="12">
        <v>-0.4462</v>
      </c>
      <c r="FA16" s="12">
        <v>-0.6504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>
        <v>3</v>
      </c>
      <c r="GL16" s="13">
        <v>284.14</v>
      </c>
      <c r="GM16" s="11">
        <v>87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737</v>
      </c>
      <c r="GY16" s="13">
        <v>29503.5</v>
      </c>
      <c r="GZ16" s="11">
        <v>88</v>
      </c>
      <c r="HA16" s="11">
        <v>238</v>
      </c>
      <c r="HB16" s="13">
        <v>16895.42</v>
      </c>
      <c r="HC16" s="11">
        <v>110</v>
      </c>
      <c r="HD16" s="12">
        <v>2.0966</v>
      </c>
      <c r="HE16" s="12">
        <v>0.7462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114</v>
      </c>
      <c r="KD16" s="13">
        <v>6903.96</v>
      </c>
      <c r="KE16" s="11"/>
      <c r="KF16" s="12"/>
      <c r="KG16" s="12"/>
      <c r="KH16" s="11"/>
      <c r="KI16" s="13"/>
      <c r="KJ16" s="11"/>
      <c r="KK16" s="11">
        <v>9</v>
      </c>
      <c r="KL16" s="13">
        <v>607.47</v>
      </c>
      <c r="KM16" s="11">
        <v>95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280220</v>
      </c>
      <c r="C17" s="11">
        <f>=ROUNDDOWN(11.5650975245359,0)</f>
      </c>
      <c r="D17" s="11">
        <v>623749</v>
      </c>
      <c r="E17" s="12">
        <v>0.6262</v>
      </c>
      <c r="F17" s="11"/>
      <c r="G17" s="11">
        <f>=ROUNDDOWN({0},0)</f>
      </c>
      <c r="H17" s="11"/>
      <c r="I17" s="12"/>
      <c r="J17" s="11">
        <v>205592</v>
      </c>
      <c r="K17" s="13">
        <v>4906284.1</v>
      </c>
      <c r="L17" s="11">
        <v>1305</v>
      </c>
      <c r="M17" s="14">
        <v>3759.6</v>
      </c>
      <c r="N17" s="11">
        <v>179506</v>
      </c>
      <c r="O17" s="13">
        <v>4409979.99</v>
      </c>
      <c r="P17" s="11">
        <v>1173</v>
      </c>
      <c r="Q17" s="14">
        <v>3759.57</v>
      </c>
      <c r="R17" s="12">
        <v>0.1453</v>
      </c>
      <c r="S17" s="12">
        <v>0.1125</v>
      </c>
      <c r="T17" s="12">
        <v>0.1125</v>
      </c>
      <c r="U17" s="12"/>
      <c r="V17" s="11">
        <v>47177</v>
      </c>
      <c r="W17" s="13">
        <v>995321.36</v>
      </c>
      <c r="X17" s="11">
        <v>989</v>
      </c>
      <c r="Y17" s="11">
        <v>55286</v>
      </c>
      <c r="Z17" s="13">
        <v>1211412.88</v>
      </c>
      <c r="AA17" s="11">
        <v>722</v>
      </c>
      <c r="AB17" s="12">
        <v>-0.1467</v>
      </c>
      <c r="AC17" s="12">
        <v>-0.1784</v>
      </c>
      <c r="AD17" s="11">
        <v>16127</v>
      </c>
      <c r="AE17" s="13">
        <v>580074.49</v>
      </c>
      <c r="AF17" s="11">
        <v>1060</v>
      </c>
      <c r="AG17" s="11">
        <v>2204</v>
      </c>
      <c r="AH17" s="13">
        <v>70295</v>
      </c>
      <c r="AI17" s="11">
        <v>901</v>
      </c>
      <c r="AJ17" s="12">
        <v>6.3172</v>
      </c>
      <c r="AK17" s="12">
        <v>7.252</v>
      </c>
      <c r="AL17" s="11">
        <v>5680</v>
      </c>
      <c r="AM17" s="13">
        <v>142768.85</v>
      </c>
      <c r="AN17" s="11">
        <v>1060</v>
      </c>
      <c r="AO17" s="11">
        <v>5696</v>
      </c>
      <c r="AP17" s="13">
        <v>137500.21</v>
      </c>
      <c r="AQ17" s="11">
        <v>934</v>
      </c>
      <c r="AR17" s="12">
        <v>-0.0028</v>
      </c>
      <c r="AS17" s="12">
        <v>0.0383</v>
      </c>
      <c r="AT17" s="11">
        <v>41874</v>
      </c>
      <c r="AU17" s="13">
        <v>869471.56</v>
      </c>
      <c r="AV17" s="11">
        <v>1000</v>
      </c>
      <c r="AW17" s="11">
        <v>28588</v>
      </c>
      <c r="AX17" s="13">
        <v>690466.31</v>
      </c>
      <c r="AY17" s="11">
        <v>879</v>
      </c>
      <c r="AZ17" s="12">
        <v>0.4647</v>
      </c>
      <c r="BA17" s="12">
        <v>0.2593</v>
      </c>
      <c r="BB17" s="11">
        <v>17905</v>
      </c>
      <c r="BC17" s="13">
        <v>431884.13</v>
      </c>
      <c r="BD17" s="11">
        <v>1060</v>
      </c>
      <c r="BE17" s="11">
        <v>28223</v>
      </c>
      <c r="BF17" s="13">
        <v>664616.94</v>
      </c>
      <c r="BG17" s="11">
        <v>917</v>
      </c>
      <c r="BH17" s="12">
        <v>-0.3656</v>
      </c>
      <c r="BI17" s="12">
        <v>-0.3502</v>
      </c>
      <c r="BJ17" s="11">
        <v>14742</v>
      </c>
      <c r="BK17" s="13">
        <v>321577.58</v>
      </c>
      <c r="BL17" s="11">
        <v>843</v>
      </c>
      <c r="BM17" s="11">
        <v>15548</v>
      </c>
      <c r="BN17" s="13">
        <v>371108.6</v>
      </c>
      <c r="BO17" s="11">
        <v>632</v>
      </c>
      <c r="BP17" s="12">
        <v>-0.0518</v>
      </c>
      <c r="BQ17" s="12">
        <v>-0.1335</v>
      </c>
      <c r="BR17" s="11">
        <v>3682</v>
      </c>
      <c r="BS17" s="13">
        <v>105459.13</v>
      </c>
      <c r="BT17" s="11">
        <v>1060</v>
      </c>
      <c r="BU17" s="11">
        <v>5963</v>
      </c>
      <c r="BV17" s="13">
        <v>176767.79</v>
      </c>
      <c r="BW17" s="11">
        <v>955</v>
      </c>
      <c r="BX17" s="12">
        <v>-0.3825</v>
      </c>
      <c r="BY17" s="12">
        <v>-0.4034</v>
      </c>
      <c r="BZ17" s="11">
        <v>17714</v>
      </c>
      <c r="CA17" s="13">
        <v>517948.46</v>
      </c>
      <c r="CB17" s="11">
        <v>980</v>
      </c>
      <c r="CC17" s="11">
        <v>15431</v>
      </c>
      <c r="CD17" s="13">
        <v>452193.17</v>
      </c>
      <c r="CE17" s="11">
        <v>823</v>
      </c>
      <c r="CF17" s="12">
        <v>0.1479</v>
      </c>
      <c r="CG17" s="12">
        <v>0.1454</v>
      </c>
      <c r="CH17" s="11">
        <v>29330</v>
      </c>
      <c r="CI17" s="13">
        <v>604989.72</v>
      </c>
      <c r="CJ17" s="11">
        <v>936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3695</v>
      </c>
      <c r="CY17" s="13">
        <v>117683.05</v>
      </c>
      <c r="CZ17" s="11">
        <v>923</v>
      </c>
      <c r="DA17" s="11">
        <v>6817</v>
      </c>
      <c r="DB17" s="13">
        <v>201221.06</v>
      </c>
      <c r="DC17" s="11">
        <v>759</v>
      </c>
      <c r="DD17" s="12">
        <v>-0.458</v>
      </c>
      <c r="DE17" s="12">
        <v>-0.4152</v>
      </c>
      <c r="DF17" s="11">
        <v>835</v>
      </c>
      <c r="DG17" s="13">
        <v>37396.07</v>
      </c>
      <c r="DH17" s="11">
        <v>1137</v>
      </c>
      <c r="DI17" s="11">
        <v>871</v>
      </c>
      <c r="DJ17" s="13">
        <v>29579.12</v>
      </c>
      <c r="DK17" s="11">
        <v>1031</v>
      </c>
      <c r="DL17" s="12">
        <v>-0.0413</v>
      </c>
      <c r="DM17" s="12">
        <v>0.2643</v>
      </c>
      <c r="DN17" s="11">
        <v>200</v>
      </c>
      <c r="DO17" s="13">
        <v>5892.47</v>
      </c>
      <c r="DP17" s="11">
        <v>69</v>
      </c>
      <c r="DQ17" s="11">
        <v>112</v>
      </c>
      <c r="DR17" s="13">
        <v>4176.03</v>
      </c>
      <c r="DS17" s="11">
        <v>11</v>
      </c>
      <c r="DT17" s="12">
        <v>0.7857</v>
      </c>
      <c r="DU17" s="12">
        <v>0.411</v>
      </c>
      <c r="DV17" s="11"/>
      <c r="DW17" s="13"/>
      <c r="DX17" s="11"/>
      <c r="DY17" s="11"/>
      <c r="DZ17" s="13"/>
      <c r="EA17" s="11"/>
      <c r="EB17" s="12"/>
      <c r="EC17" s="12"/>
      <c r="ED17" s="11">
        <v>1134</v>
      </c>
      <c r="EE17" s="13">
        <v>25532.45</v>
      </c>
      <c r="EF17" s="11">
        <v>617</v>
      </c>
      <c r="EG17" s="11">
        <v>3550</v>
      </c>
      <c r="EH17" s="13">
        <v>73424.34</v>
      </c>
      <c r="EI17" s="11">
        <v>582</v>
      </c>
      <c r="EJ17" s="12">
        <v>-0.6806</v>
      </c>
      <c r="EK17" s="12">
        <v>-0.6523</v>
      </c>
      <c r="EL17" s="11">
        <v>2072</v>
      </c>
      <c r="EM17" s="13">
        <v>47608.5</v>
      </c>
      <c r="EN17" s="11">
        <v>581</v>
      </c>
      <c r="EO17" s="11">
        <v>3667</v>
      </c>
      <c r="EP17" s="13">
        <v>99331.36</v>
      </c>
      <c r="EQ17" s="11">
        <v>258</v>
      </c>
      <c r="ER17" s="12">
        <v>-0.435</v>
      </c>
      <c r="ES17" s="12">
        <v>-0.5207</v>
      </c>
      <c r="ET17" s="11">
        <v>747</v>
      </c>
      <c r="EU17" s="13">
        <v>20379.27</v>
      </c>
      <c r="EV17" s="11">
        <v>487</v>
      </c>
      <c r="EW17" s="11">
        <v>638</v>
      </c>
      <c r="EX17" s="13">
        <v>16349.82</v>
      </c>
      <c r="EY17" s="11">
        <v>196</v>
      </c>
      <c r="EZ17" s="12">
        <v>0.1708</v>
      </c>
      <c r="FA17" s="12">
        <v>0.2465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440</v>
      </c>
      <c r="GA17" s="13">
        <v>12145.71</v>
      </c>
      <c r="GB17" s="11">
        <v>34</v>
      </c>
      <c r="GC17" s="11">
        <v>496</v>
      </c>
      <c r="GD17" s="13">
        <v>11888.82</v>
      </c>
      <c r="GE17" s="11">
        <v>33</v>
      </c>
      <c r="GF17" s="12">
        <v>-0.1129</v>
      </c>
      <c r="GG17" s="12">
        <v>0.0216</v>
      </c>
      <c r="GH17" s="11">
        <v>9</v>
      </c>
      <c r="GI17" s="13">
        <v>369.22</v>
      </c>
      <c r="GJ17" s="11">
        <v>871</v>
      </c>
      <c r="GK17" s="11">
        <v>6</v>
      </c>
      <c r="GL17" s="13">
        <v>205.68</v>
      </c>
      <c r="GM17" s="11">
        <v>499</v>
      </c>
      <c r="GN17" s="12">
        <v>0.5</v>
      </c>
      <c r="GO17" s="12">
        <v>0.7951</v>
      </c>
      <c r="GP17" s="11">
        <v>585</v>
      </c>
      <c r="GQ17" s="13">
        <v>11799.8</v>
      </c>
      <c r="GR17" s="11">
        <v>112</v>
      </c>
      <c r="GS17" s="11">
        <v>770</v>
      </c>
      <c r="GT17" s="13">
        <v>15718.37</v>
      </c>
      <c r="GU17" s="11">
        <v>117</v>
      </c>
      <c r="GV17" s="12">
        <v>-0.2403</v>
      </c>
      <c r="GW17" s="12">
        <v>-0.2493</v>
      </c>
      <c r="GX17" s="11">
        <v>34</v>
      </c>
      <c r="GY17" s="13">
        <v>2372.45</v>
      </c>
      <c r="GZ17" s="11">
        <v>12</v>
      </c>
      <c r="HA17" s="11">
        <v>2</v>
      </c>
      <c r="HB17" s="13">
        <v>148.87</v>
      </c>
      <c r="HC17" s="11">
        <v>12</v>
      </c>
      <c r="HD17" s="12">
        <v>16</v>
      </c>
      <c r="HE17" s="12">
        <v>14.9364</v>
      </c>
      <c r="HF17" s="11">
        <v>232</v>
      </c>
      <c r="HG17" s="13">
        <v>7092.55</v>
      </c>
      <c r="HH17" s="11">
        <v>361</v>
      </c>
      <c r="HI17" s="11">
        <v>203</v>
      </c>
      <c r="HJ17" s="13">
        <v>5205.75</v>
      </c>
      <c r="HK17" s="11">
        <v>242</v>
      </c>
      <c r="HL17" s="12">
        <v>0.1429</v>
      </c>
      <c r="HM17" s="12">
        <v>0.3624</v>
      </c>
      <c r="HN17" s="11"/>
      <c r="HO17" s="13"/>
      <c r="HP17" s="11"/>
      <c r="HQ17" s="11"/>
      <c r="HR17" s="13"/>
      <c r="HS17" s="11"/>
      <c r="HT17" s="12"/>
      <c r="HU17" s="12"/>
      <c r="HV17" s="11">
        <v>1264</v>
      </c>
      <c r="HW17" s="13">
        <v>42974.25</v>
      </c>
      <c r="HX17" s="11">
        <v>107</v>
      </c>
      <c r="HY17" s="11">
        <v>619</v>
      </c>
      <c r="HZ17" s="13">
        <v>21214.96</v>
      </c>
      <c r="IA17" s="11">
        <v>111</v>
      </c>
      <c r="IB17" s="12">
        <v>1.042</v>
      </c>
      <c r="IC17" s="12">
        <v>1.0257</v>
      </c>
      <c r="ID17" s="11"/>
      <c r="IE17" s="13"/>
      <c r="IF17" s="11"/>
      <c r="IG17" s="11"/>
      <c r="IH17" s="13"/>
      <c r="II17" s="11"/>
      <c r="IJ17" s="12"/>
      <c r="IK17" s="12"/>
      <c r="IL17" s="11">
        <v>80</v>
      </c>
      <c r="IM17" s="13">
        <v>2700.22</v>
      </c>
      <c r="IN17" s="11">
        <v>105</v>
      </c>
      <c r="IO17" s="11"/>
      <c r="IP17" s="13"/>
      <c r="IQ17" s="11"/>
      <c r="IR17" s="12"/>
      <c r="IS17" s="12"/>
      <c r="IT17" s="11">
        <v>34</v>
      </c>
      <c r="IU17" s="13">
        <v>2842.81</v>
      </c>
      <c r="IV17" s="11">
        <v>24</v>
      </c>
      <c r="IW17" s="11">
        <v>27</v>
      </c>
      <c r="IX17" s="13">
        <v>1060.52</v>
      </c>
      <c r="IY17" s="11">
        <v>25</v>
      </c>
      <c r="IZ17" s="12">
        <v>0.2593</v>
      </c>
      <c r="JA17" s="12">
        <v>1.6806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508</v>
      </c>
      <c r="JU17" s="11"/>
      <c r="JV17" s="13"/>
      <c r="JW17" s="11">
        <v>123</v>
      </c>
      <c r="JX17" s="12"/>
      <c r="JY17" s="12"/>
      <c r="JZ17" s="11"/>
      <c r="KA17" s="13"/>
      <c r="KB17" s="11"/>
      <c r="KC17" s="11">
        <v>4005</v>
      </c>
      <c r="KD17" s="13">
        <v>133645.29</v>
      </c>
      <c r="KE17" s="11"/>
      <c r="KF17" s="12"/>
      <c r="KG17" s="12"/>
      <c r="KH17" s="11"/>
      <c r="KI17" s="13"/>
      <c r="KJ17" s="11"/>
      <c r="KK17" s="11">
        <v>678</v>
      </c>
      <c r="KL17" s="13">
        <v>19341.07</v>
      </c>
      <c r="KM17" s="11">
        <v>877</v>
      </c>
      <c r="KN17" s="12"/>
      <c r="KO17" s="12"/>
      <c r="KP17" s="11"/>
      <c r="KQ17" s="13"/>
      <c r="KR17" s="11"/>
      <c r="KS17" s="11">
        <v>106</v>
      </c>
      <c r="KT17" s="13">
        <v>3108.03</v>
      </c>
      <c r="KU17" s="11">
        <v>88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72107</v>
      </c>
      <c r="C18" s="11">
        <f>=ROUNDDOWN(19.2162349429698,0)</f>
      </c>
      <c r="D18" s="11">
        <v>98029</v>
      </c>
      <c r="E18" s="12">
        <v>0.9317</v>
      </c>
      <c r="F18" s="11"/>
      <c r="G18" s="11">
        <f>=ROUNDDOWN({0},0)</f>
      </c>
      <c r="H18" s="11"/>
      <c r="I18" s="12"/>
      <c r="J18" s="11">
        <v>61269</v>
      </c>
      <c r="K18" s="13">
        <v>1985379.93</v>
      </c>
      <c r="L18" s="11">
        <v>126</v>
      </c>
      <c r="M18" s="14">
        <v>15756.98</v>
      </c>
      <c r="N18" s="11">
        <v>43057</v>
      </c>
      <c r="O18" s="13">
        <v>1414849.83</v>
      </c>
      <c r="P18" s="11"/>
      <c r="Q18" s="14"/>
      <c r="R18" s="12">
        <v>0.423</v>
      </c>
      <c r="S18" s="12">
        <v>0.4032</v>
      </c>
      <c r="T18" s="12"/>
      <c r="U18" s="12"/>
      <c r="V18" s="11">
        <v>8268</v>
      </c>
      <c r="W18" s="13">
        <v>288026.54</v>
      </c>
      <c r="X18" s="11">
        <v>102</v>
      </c>
      <c r="Y18" s="11">
        <v>5835</v>
      </c>
      <c r="Z18" s="13">
        <v>196984.33</v>
      </c>
      <c r="AA18" s="11"/>
      <c r="AB18" s="12">
        <v>0.417</v>
      </c>
      <c r="AC18" s="12">
        <v>0.4622</v>
      </c>
      <c r="AD18" s="11">
        <v>6788</v>
      </c>
      <c r="AE18" s="13">
        <v>242819.04</v>
      </c>
      <c r="AF18" s="11">
        <v>122</v>
      </c>
      <c r="AG18" s="11">
        <v>1132</v>
      </c>
      <c r="AH18" s="13">
        <v>41122.08</v>
      </c>
      <c r="AI18" s="11"/>
      <c r="AJ18" s="12">
        <v>4.9965</v>
      </c>
      <c r="AK18" s="12">
        <v>4.9048</v>
      </c>
      <c r="AL18" s="11">
        <v>4245</v>
      </c>
      <c r="AM18" s="13">
        <v>104565.02</v>
      </c>
      <c r="AN18" s="11">
        <v>121</v>
      </c>
      <c r="AO18" s="11">
        <v>2134</v>
      </c>
      <c r="AP18" s="13">
        <v>54328.05</v>
      </c>
      <c r="AQ18" s="11"/>
      <c r="AR18" s="12">
        <v>0.9892</v>
      </c>
      <c r="AS18" s="12">
        <v>0.9247</v>
      </c>
      <c r="AT18" s="11">
        <v>13359</v>
      </c>
      <c r="AU18" s="13">
        <v>476507.68</v>
      </c>
      <c r="AV18" s="11">
        <v>122</v>
      </c>
      <c r="AW18" s="11">
        <v>6559</v>
      </c>
      <c r="AX18" s="13">
        <v>239378.08</v>
      </c>
      <c r="AY18" s="11"/>
      <c r="AZ18" s="12">
        <v>1.0367</v>
      </c>
      <c r="BA18" s="12">
        <v>0.9906</v>
      </c>
      <c r="BB18" s="11">
        <v>5822</v>
      </c>
      <c r="BC18" s="13">
        <v>168123</v>
      </c>
      <c r="BD18" s="11">
        <v>123</v>
      </c>
      <c r="BE18" s="11">
        <v>3916</v>
      </c>
      <c r="BF18" s="13">
        <v>120204.99</v>
      </c>
      <c r="BG18" s="11"/>
      <c r="BH18" s="12">
        <v>0.4867</v>
      </c>
      <c r="BI18" s="12">
        <v>0.3986</v>
      </c>
      <c r="BJ18" s="11">
        <v>8722</v>
      </c>
      <c r="BK18" s="13">
        <v>285209.02</v>
      </c>
      <c r="BL18" s="11">
        <v>111</v>
      </c>
      <c r="BM18" s="11">
        <v>7377</v>
      </c>
      <c r="BN18" s="13">
        <v>259948.28</v>
      </c>
      <c r="BO18" s="11"/>
      <c r="BP18" s="12">
        <v>0.1823</v>
      </c>
      <c r="BQ18" s="12">
        <v>0.0972</v>
      </c>
      <c r="BR18" s="11">
        <v>1681</v>
      </c>
      <c r="BS18" s="13">
        <v>55344.07</v>
      </c>
      <c r="BT18" s="11">
        <v>123</v>
      </c>
      <c r="BU18" s="11">
        <v>2088</v>
      </c>
      <c r="BV18" s="13">
        <v>67803.06</v>
      </c>
      <c r="BW18" s="11"/>
      <c r="BX18" s="12">
        <v>-0.1949</v>
      </c>
      <c r="BY18" s="12">
        <v>-0.1838</v>
      </c>
      <c r="BZ18" s="11">
        <v>6222</v>
      </c>
      <c r="CA18" s="13">
        <v>176260.45</v>
      </c>
      <c r="CB18" s="11">
        <v>118</v>
      </c>
      <c r="CC18" s="11">
        <v>5628</v>
      </c>
      <c r="CD18" s="13">
        <v>171338.23</v>
      </c>
      <c r="CE18" s="11"/>
      <c r="CF18" s="12">
        <v>0.1055</v>
      </c>
      <c r="CG18" s="12">
        <v>0.0287</v>
      </c>
      <c r="CH18" s="11">
        <v>24</v>
      </c>
      <c r="CI18" s="13">
        <v>793.74</v>
      </c>
      <c r="CJ18" s="11">
        <v>103</v>
      </c>
      <c r="CK18" s="11"/>
      <c r="CL18" s="13"/>
      <c r="CM18" s="11"/>
      <c r="CN18" s="12"/>
      <c r="CO18" s="12"/>
      <c r="CP18" s="11"/>
      <c r="CQ18" s="13"/>
      <c r="CR18" s="11"/>
      <c r="CS18" s="11">
        <v>127</v>
      </c>
      <c r="CT18" s="13">
        <v>3840.57</v>
      </c>
      <c r="CU18" s="11"/>
      <c r="CV18" s="12"/>
      <c r="CW18" s="12"/>
      <c r="CX18" s="11">
        <v>1996</v>
      </c>
      <c r="CY18" s="13">
        <v>59970.57</v>
      </c>
      <c r="CZ18" s="11">
        <v>110</v>
      </c>
      <c r="DA18" s="11">
        <v>3219</v>
      </c>
      <c r="DB18" s="13">
        <v>97635.71</v>
      </c>
      <c r="DC18" s="11"/>
      <c r="DD18" s="12">
        <v>-0.3799</v>
      </c>
      <c r="DE18" s="12">
        <v>-0.3858</v>
      </c>
      <c r="DF18" s="11">
        <v>26</v>
      </c>
      <c r="DG18" s="13">
        <v>1244.74</v>
      </c>
      <c r="DH18" s="11">
        <v>123</v>
      </c>
      <c r="DI18" s="11">
        <v>39</v>
      </c>
      <c r="DJ18" s="13">
        <v>1847.09</v>
      </c>
      <c r="DK18" s="11"/>
      <c r="DL18" s="12">
        <v>-0.3333</v>
      </c>
      <c r="DM18" s="12">
        <v>-0.3261</v>
      </c>
      <c r="DN18" s="11">
        <v>54</v>
      </c>
      <c r="DO18" s="13">
        <v>1551.99</v>
      </c>
      <c r="DP18" s="11">
        <v>16</v>
      </c>
      <c r="DQ18" s="11">
        <v>52</v>
      </c>
      <c r="DR18" s="13">
        <v>1636.44</v>
      </c>
      <c r="DS18" s="11"/>
      <c r="DT18" s="12">
        <v>0.0385</v>
      </c>
      <c r="DU18" s="12">
        <v>-0.0516</v>
      </c>
      <c r="DV18" s="11"/>
      <c r="DW18" s="13"/>
      <c r="DX18" s="11"/>
      <c r="DY18" s="11">
        <v>150</v>
      </c>
      <c r="DZ18" s="13">
        <v>5797.5</v>
      </c>
      <c r="EA18" s="11"/>
      <c r="EB18" s="12"/>
      <c r="EC18" s="12"/>
      <c r="ED18" s="11">
        <v>89</v>
      </c>
      <c r="EE18" s="13">
        <v>2381.78</v>
      </c>
      <c r="EF18" s="11">
        <v>61</v>
      </c>
      <c r="EG18" s="11">
        <v>106</v>
      </c>
      <c r="EH18" s="13">
        <v>2990.26</v>
      </c>
      <c r="EI18" s="11"/>
      <c r="EJ18" s="12">
        <v>-0.1604</v>
      </c>
      <c r="EK18" s="12">
        <v>-0.2035</v>
      </c>
      <c r="EL18" s="11">
        <v>1541</v>
      </c>
      <c r="EM18" s="13">
        <v>44179.75</v>
      </c>
      <c r="EN18" s="11">
        <v>52</v>
      </c>
      <c r="EO18" s="11">
        <v>1283</v>
      </c>
      <c r="EP18" s="13">
        <v>38789.14</v>
      </c>
      <c r="EQ18" s="11"/>
      <c r="ER18" s="12">
        <v>0.2011</v>
      </c>
      <c r="ES18" s="12">
        <v>0.139</v>
      </c>
      <c r="ET18" s="11">
        <v>575</v>
      </c>
      <c r="EU18" s="13">
        <v>18999.45</v>
      </c>
      <c r="EV18" s="11">
        <v>102</v>
      </c>
      <c r="EW18" s="11">
        <v>142</v>
      </c>
      <c r="EX18" s="13">
        <v>5020.35</v>
      </c>
      <c r="EY18" s="11"/>
      <c r="EZ18" s="12">
        <v>3.0493</v>
      </c>
      <c r="FA18" s="12">
        <v>2.7845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1502</v>
      </c>
      <c r="GA18" s="13">
        <v>49425.73</v>
      </c>
      <c r="GB18" s="11">
        <v>83</v>
      </c>
      <c r="GC18" s="11">
        <v>854</v>
      </c>
      <c r="GD18" s="13">
        <v>29529.49</v>
      </c>
      <c r="GE18" s="11"/>
      <c r="GF18" s="12">
        <v>0.7588</v>
      </c>
      <c r="GG18" s="12">
        <v>0.6738</v>
      </c>
      <c r="GH18" s="11">
        <v>23</v>
      </c>
      <c r="GI18" s="13">
        <v>874.45</v>
      </c>
      <c r="GJ18" s="11">
        <v>111</v>
      </c>
      <c r="GK18" s="11">
        <v>4</v>
      </c>
      <c r="GL18" s="13">
        <v>140.84</v>
      </c>
      <c r="GM18" s="11"/>
      <c r="GN18" s="12">
        <v>4.75</v>
      </c>
      <c r="GO18" s="12">
        <v>5.2088</v>
      </c>
      <c r="GP18" s="11"/>
      <c r="GQ18" s="13"/>
      <c r="GR18" s="11"/>
      <c r="GS18" s="11"/>
      <c r="GT18" s="13"/>
      <c r="GU18" s="11"/>
      <c r="GV18" s="12"/>
      <c r="GW18" s="12"/>
      <c r="GX18" s="11">
        <v>72</v>
      </c>
      <c r="GY18" s="13">
        <v>1802.58</v>
      </c>
      <c r="GZ18" s="11">
        <v>18</v>
      </c>
      <c r="HA18" s="11">
        <v>17</v>
      </c>
      <c r="HB18" s="13">
        <v>382.76</v>
      </c>
      <c r="HC18" s="11"/>
      <c r="HD18" s="12">
        <v>3.2353</v>
      </c>
      <c r="HE18" s="12">
        <v>3.7094</v>
      </c>
      <c r="HF18" s="11">
        <v>97</v>
      </c>
      <c r="HG18" s="13">
        <v>2769.9</v>
      </c>
      <c r="HH18" s="11">
        <v>28</v>
      </c>
      <c r="HI18" s="11">
        <v>81</v>
      </c>
      <c r="HJ18" s="13">
        <v>1979.04</v>
      </c>
      <c r="HK18" s="11"/>
      <c r="HL18" s="12">
        <v>0.1975</v>
      </c>
      <c r="HM18" s="12">
        <v>0.3996</v>
      </c>
      <c r="HN18" s="11"/>
      <c r="HO18" s="13"/>
      <c r="HP18" s="11"/>
      <c r="HQ18" s="11"/>
      <c r="HR18" s="13"/>
      <c r="HS18" s="11"/>
      <c r="HT18" s="12"/>
      <c r="HU18" s="12"/>
      <c r="HV18" s="11">
        <v>4</v>
      </c>
      <c r="HW18" s="13">
        <v>159.6</v>
      </c>
      <c r="HX18" s="11">
        <v>5</v>
      </c>
      <c r="HY18" s="11">
        <v>19</v>
      </c>
      <c r="HZ18" s="13">
        <v>758.1</v>
      </c>
      <c r="IA18" s="11"/>
      <c r="IB18" s="12">
        <v>-0.7895</v>
      </c>
      <c r="IC18" s="12">
        <v>-0.7895</v>
      </c>
      <c r="ID18" s="11"/>
      <c r="IE18" s="13"/>
      <c r="IF18" s="11"/>
      <c r="IG18" s="11"/>
      <c r="IH18" s="13"/>
      <c r="II18" s="11"/>
      <c r="IJ18" s="12"/>
      <c r="IK18" s="12"/>
      <c r="IL18" s="11">
        <v>118</v>
      </c>
      <c r="IM18" s="13">
        <v>3799.38</v>
      </c>
      <c r="IN18" s="11">
        <v>37</v>
      </c>
      <c r="IO18" s="11"/>
      <c r="IP18" s="13"/>
      <c r="IQ18" s="11"/>
      <c r="IR18" s="12"/>
      <c r="IS18" s="12"/>
      <c r="IT18" s="11">
        <v>41</v>
      </c>
      <c r="IU18" s="13">
        <v>571.45</v>
      </c>
      <c r="IV18" s="11">
        <v>12</v>
      </c>
      <c r="IW18" s="11">
        <v>120</v>
      </c>
      <c r="IX18" s="13">
        <v>548.4</v>
      </c>
      <c r="IY18" s="11"/>
      <c r="IZ18" s="12">
        <v>-0.6583</v>
      </c>
      <c r="JA18" s="12">
        <v>0.042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36</v>
      </c>
      <c r="JU18" s="11"/>
      <c r="JV18" s="13"/>
      <c r="JW18" s="11"/>
      <c r="JX18" s="12"/>
      <c r="JY18" s="12"/>
      <c r="JZ18" s="11"/>
      <c r="KA18" s="13"/>
      <c r="KB18" s="11"/>
      <c r="KC18" s="11">
        <v>2042</v>
      </c>
      <c r="KD18" s="13">
        <v>68907.86</v>
      </c>
      <c r="KE18" s="11"/>
      <c r="KF18" s="12"/>
      <c r="KG18" s="12"/>
      <c r="KH18" s="11"/>
      <c r="KI18" s="13"/>
      <c r="KJ18" s="11"/>
      <c r="KK18" s="11">
        <v>91</v>
      </c>
      <c r="KL18" s="13">
        <v>2481.5</v>
      </c>
      <c r="KM18" s="11"/>
      <c r="KN18" s="12"/>
      <c r="KO18" s="12"/>
      <c r="KP18" s="11"/>
      <c r="KQ18" s="13"/>
      <c r="KR18" s="11"/>
      <c r="KS18" s="11">
        <v>42</v>
      </c>
      <c r="KT18" s="13">
        <v>1457.68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242713</v>
      </c>
      <c r="C19" s="11">
        <f>=ROUNDDOWN(20.7999897162543,0)</f>
      </c>
      <c r="D19" s="11">
        <v>195871</v>
      </c>
      <c r="E19" s="12">
        <v>0.869</v>
      </c>
      <c r="F19" s="11"/>
      <c r="G19" s="11">
        <f>=ROUNDDOWN({0},0)</f>
      </c>
      <c r="H19" s="11"/>
      <c r="I19" s="12"/>
      <c r="J19" s="11">
        <v>165548</v>
      </c>
      <c r="K19" s="13">
        <v>3428233.15</v>
      </c>
      <c r="L19" s="11">
        <v>654</v>
      </c>
      <c r="M19" s="14">
        <v>5241.95</v>
      </c>
      <c r="N19" s="11">
        <v>196716</v>
      </c>
      <c r="O19" s="13">
        <v>3865989.4</v>
      </c>
      <c r="P19" s="11">
        <v>753</v>
      </c>
      <c r="Q19" s="14">
        <v>5134.12</v>
      </c>
      <c r="R19" s="12">
        <v>-0.1584</v>
      </c>
      <c r="S19" s="12">
        <v>-0.1132</v>
      </c>
      <c r="T19" s="12">
        <v>-0.1315</v>
      </c>
      <c r="U19" s="12">
        <v>0.021</v>
      </c>
      <c r="V19" s="11">
        <v>55812</v>
      </c>
      <c r="W19" s="13">
        <v>1279227.28</v>
      </c>
      <c r="X19" s="11">
        <v>592</v>
      </c>
      <c r="Y19" s="11">
        <v>61641</v>
      </c>
      <c r="Z19" s="13">
        <v>1370173.35</v>
      </c>
      <c r="AA19" s="11">
        <v>638</v>
      </c>
      <c r="AB19" s="12">
        <v>-0.0946</v>
      </c>
      <c r="AC19" s="12">
        <v>-0.0664</v>
      </c>
      <c r="AD19" s="11">
        <v>9599</v>
      </c>
      <c r="AE19" s="13">
        <v>234091.3</v>
      </c>
      <c r="AF19" s="11">
        <v>562</v>
      </c>
      <c r="AG19" s="11">
        <v>10957</v>
      </c>
      <c r="AH19" s="13">
        <v>234402.39</v>
      </c>
      <c r="AI19" s="11">
        <v>607</v>
      </c>
      <c r="AJ19" s="12">
        <v>-0.1239</v>
      </c>
      <c r="AK19" s="12">
        <v>-0.0013</v>
      </c>
      <c r="AL19" s="11">
        <v>31987</v>
      </c>
      <c r="AM19" s="13">
        <v>551581.64</v>
      </c>
      <c r="AN19" s="11">
        <v>646</v>
      </c>
      <c r="AO19" s="11">
        <v>32458</v>
      </c>
      <c r="AP19" s="13">
        <v>522732.5</v>
      </c>
      <c r="AQ19" s="11">
        <v>739</v>
      </c>
      <c r="AR19" s="12">
        <v>-0.0145</v>
      </c>
      <c r="AS19" s="12">
        <v>0.0552</v>
      </c>
      <c r="AT19" s="11">
        <v>1764</v>
      </c>
      <c r="AU19" s="13">
        <v>46537.41</v>
      </c>
      <c r="AV19" s="11">
        <v>14</v>
      </c>
      <c r="AW19" s="11">
        <v>16006</v>
      </c>
      <c r="AX19" s="13">
        <v>301076.29</v>
      </c>
      <c r="AY19" s="11">
        <v>691</v>
      </c>
      <c r="AZ19" s="12">
        <v>-0.8898</v>
      </c>
      <c r="BA19" s="12">
        <v>-0.8454</v>
      </c>
      <c r="BB19" s="11">
        <v>14527</v>
      </c>
      <c r="BC19" s="13">
        <v>247706.27</v>
      </c>
      <c r="BD19" s="11">
        <v>636</v>
      </c>
      <c r="BE19" s="11">
        <v>22591</v>
      </c>
      <c r="BF19" s="13">
        <v>372064.4</v>
      </c>
      <c r="BG19" s="11">
        <v>713</v>
      </c>
      <c r="BH19" s="12">
        <v>-0.357</v>
      </c>
      <c r="BI19" s="12">
        <v>-0.3342</v>
      </c>
      <c r="BJ19" s="11">
        <v>17703</v>
      </c>
      <c r="BK19" s="13">
        <v>350132.01</v>
      </c>
      <c r="BL19" s="11">
        <v>469</v>
      </c>
      <c r="BM19" s="11">
        <v>10062</v>
      </c>
      <c r="BN19" s="13">
        <v>203528.14</v>
      </c>
      <c r="BO19" s="11">
        <v>547</v>
      </c>
      <c r="BP19" s="12">
        <v>0.7594</v>
      </c>
      <c r="BQ19" s="12">
        <v>0.7203</v>
      </c>
      <c r="BR19" s="11">
        <v>1609</v>
      </c>
      <c r="BS19" s="13">
        <v>41413.87</v>
      </c>
      <c r="BT19" s="11">
        <v>646</v>
      </c>
      <c r="BU19" s="11">
        <v>3543</v>
      </c>
      <c r="BV19" s="13">
        <v>81807.89</v>
      </c>
      <c r="BW19" s="11">
        <v>739</v>
      </c>
      <c r="BX19" s="12">
        <v>-0.5459</v>
      </c>
      <c r="BY19" s="12">
        <v>-0.4938</v>
      </c>
      <c r="BZ19" s="11">
        <v>19309</v>
      </c>
      <c r="CA19" s="13">
        <v>358206.12</v>
      </c>
      <c r="CB19" s="11">
        <v>642</v>
      </c>
      <c r="CC19" s="11">
        <v>22383</v>
      </c>
      <c r="CD19" s="13">
        <v>425199.61</v>
      </c>
      <c r="CE19" s="11">
        <v>697</v>
      </c>
      <c r="CF19" s="12">
        <v>-0.1373</v>
      </c>
      <c r="CG19" s="12">
        <v>-0.1576</v>
      </c>
      <c r="CH19" s="11">
        <v>282</v>
      </c>
      <c r="CI19" s="13">
        <v>11035.37</v>
      </c>
      <c r="CJ19" s="11">
        <v>547</v>
      </c>
      <c r="CK19" s="11"/>
      <c r="CL19" s="13"/>
      <c r="CM19" s="11"/>
      <c r="CN19" s="12"/>
      <c r="CO19" s="12"/>
      <c r="CP19" s="11">
        <v>2633</v>
      </c>
      <c r="CQ19" s="13">
        <v>59577.09</v>
      </c>
      <c r="CR19" s="11">
        <v>242</v>
      </c>
      <c r="CS19" s="11">
        <v>2035</v>
      </c>
      <c r="CT19" s="13">
        <v>45023.61</v>
      </c>
      <c r="CU19" s="11">
        <v>516</v>
      </c>
      <c r="CV19" s="12">
        <v>0.2939</v>
      </c>
      <c r="CW19" s="12">
        <v>0.3232</v>
      </c>
      <c r="CX19" s="11">
        <v>1084</v>
      </c>
      <c r="CY19" s="13">
        <v>18635.28</v>
      </c>
      <c r="CZ19" s="11">
        <v>535</v>
      </c>
      <c r="DA19" s="11">
        <v>2670</v>
      </c>
      <c r="DB19" s="13">
        <v>45209.41</v>
      </c>
      <c r="DC19" s="11">
        <v>555</v>
      </c>
      <c r="DD19" s="12">
        <v>-0.594</v>
      </c>
      <c r="DE19" s="12">
        <v>-0.5878</v>
      </c>
      <c r="DF19" s="11">
        <v>2405</v>
      </c>
      <c r="DG19" s="13">
        <v>63035.19</v>
      </c>
      <c r="DH19" s="11">
        <v>653</v>
      </c>
      <c r="DI19" s="11">
        <v>202</v>
      </c>
      <c r="DJ19" s="13">
        <v>7621.33</v>
      </c>
      <c r="DK19" s="11">
        <v>747</v>
      </c>
      <c r="DL19" s="12">
        <v>10.9059</v>
      </c>
      <c r="DM19" s="12">
        <v>7.2709</v>
      </c>
      <c r="DN19" s="11">
        <v>752</v>
      </c>
      <c r="DO19" s="13">
        <v>13966.67</v>
      </c>
      <c r="DP19" s="11">
        <v>30</v>
      </c>
      <c r="DQ19" s="11">
        <v>987</v>
      </c>
      <c r="DR19" s="13">
        <v>18278.82</v>
      </c>
      <c r="DS19" s="11">
        <v>24</v>
      </c>
      <c r="DT19" s="12">
        <v>-0.2381</v>
      </c>
      <c r="DU19" s="12">
        <v>-0.2359</v>
      </c>
      <c r="DV19" s="11">
        <v>849</v>
      </c>
      <c r="DW19" s="13">
        <v>26648.45</v>
      </c>
      <c r="DX19" s="11"/>
      <c r="DY19" s="11">
        <v>1319</v>
      </c>
      <c r="DZ19" s="13">
        <v>41853.15</v>
      </c>
      <c r="EA19" s="11"/>
      <c r="EB19" s="12">
        <v>-0.3563</v>
      </c>
      <c r="EC19" s="12">
        <v>-0.3633</v>
      </c>
      <c r="ED19" s="11">
        <v>616</v>
      </c>
      <c r="EE19" s="13">
        <v>9857.5</v>
      </c>
      <c r="EF19" s="11">
        <v>172</v>
      </c>
      <c r="EG19" s="11">
        <v>1195</v>
      </c>
      <c r="EH19" s="13">
        <v>18291.03</v>
      </c>
      <c r="EI19" s="11">
        <v>225</v>
      </c>
      <c r="EJ19" s="12">
        <v>-0.4845</v>
      </c>
      <c r="EK19" s="12">
        <v>-0.4611</v>
      </c>
      <c r="EL19" s="11">
        <v>324</v>
      </c>
      <c r="EM19" s="13">
        <v>5055.94</v>
      </c>
      <c r="EN19" s="11">
        <v>75</v>
      </c>
      <c r="EO19" s="11">
        <v>812</v>
      </c>
      <c r="EP19" s="13">
        <v>12452.36</v>
      </c>
      <c r="EQ19" s="11">
        <v>72</v>
      </c>
      <c r="ER19" s="12">
        <v>-0.601</v>
      </c>
      <c r="ES19" s="12">
        <v>-0.594</v>
      </c>
      <c r="ET19" s="11">
        <v>3002</v>
      </c>
      <c r="EU19" s="13">
        <v>85766.31</v>
      </c>
      <c r="EV19" s="11">
        <v>316</v>
      </c>
      <c r="EW19" s="11">
        <v>2668</v>
      </c>
      <c r="EX19" s="13">
        <v>70545.45</v>
      </c>
      <c r="EY19" s="11">
        <v>280</v>
      </c>
      <c r="EZ19" s="12">
        <v>0.1252</v>
      </c>
      <c r="FA19" s="12">
        <v>0.2158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152</v>
      </c>
      <c r="FS19" s="13">
        <v>3422.09</v>
      </c>
      <c r="FT19" s="11">
        <v>110</v>
      </c>
      <c r="FU19" s="11">
        <v>266</v>
      </c>
      <c r="FV19" s="13">
        <v>5389.45</v>
      </c>
      <c r="FW19" s="11">
        <v>140</v>
      </c>
      <c r="FX19" s="12">
        <v>-0.4286</v>
      </c>
      <c r="FY19" s="12">
        <v>-0.365</v>
      </c>
      <c r="FZ19" s="11"/>
      <c r="GA19" s="13"/>
      <c r="GB19" s="11"/>
      <c r="GC19" s="11">
        <v>1</v>
      </c>
      <c r="GD19" s="13">
        <v>36.51</v>
      </c>
      <c r="GE19" s="11"/>
      <c r="GF19" s="12"/>
      <c r="GG19" s="12"/>
      <c r="GH19" s="11">
        <v>59</v>
      </c>
      <c r="GI19" s="13">
        <v>1603.6</v>
      </c>
      <c r="GJ19" s="11">
        <v>371</v>
      </c>
      <c r="GK19" s="11">
        <v>6</v>
      </c>
      <c r="GL19" s="13">
        <v>189.64</v>
      </c>
      <c r="GM19" s="11">
        <v>34</v>
      </c>
      <c r="GN19" s="12">
        <v>8.8333</v>
      </c>
      <c r="GO19" s="12">
        <v>7.456</v>
      </c>
      <c r="GP19" s="11">
        <v>166</v>
      </c>
      <c r="GQ19" s="13">
        <v>3238.27</v>
      </c>
      <c r="GR19" s="11">
        <v>49</v>
      </c>
      <c r="GS19" s="11">
        <v>179</v>
      </c>
      <c r="GT19" s="13">
        <v>3669.76</v>
      </c>
      <c r="GU19" s="11">
        <v>53</v>
      </c>
      <c r="GV19" s="12">
        <v>-0.0726</v>
      </c>
      <c r="GW19" s="12">
        <v>-0.1176</v>
      </c>
      <c r="GX19" s="11">
        <v>277</v>
      </c>
      <c r="GY19" s="13">
        <v>5251.97</v>
      </c>
      <c r="GZ19" s="11">
        <v>184</v>
      </c>
      <c r="HA19" s="11">
        <v>476</v>
      </c>
      <c r="HB19" s="13">
        <v>7817.22</v>
      </c>
      <c r="HC19" s="11">
        <v>160</v>
      </c>
      <c r="HD19" s="12">
        <v>-0.4181</v>
      </c>
      <c r="HE19" s="12">
        <v>-0.3282</v>
      </c>
      <c r="HF19" s="11">
        <v>577</v>
      </c>
      <c r="HG19" s="13">
        <v>9832.58</v>
      </c>
      <c r="HH19" s="11">
        <v>176</v>
      </c>
      <c r="HI19" s="11">
        <v>450</v>
      </c>
      <c r="HJ19" s="13">
        <v>7405.79</v>
      </c>
      <c r="HK19" s="11">
        <v>170</v>
      </c>
      <c r="HL19" s="12">
        <v>0.2822</v>
      </c>
      <c r="HM19" s="12">
        <v>0.3277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>
        <v>60</v>
      </c>
      <c r="HZ19" s="13">
        <v>1813.24</v>
      </c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60</v>
      </c>
      <c r="IU19" s="13">
        <v>2410.94</v>
      </c>
      <c r="IV19" s="11">
        <v>23</v>
      </c>
      <c r="IW19" s="11">
        <v>112</v>
      </c>
      <c r="IX19" s="13">
        <v>1415.5</v>
      </c>
      <c r="IY19" s="11">
        <v>26</v>
      </c>
      <c r="IZ19" s="12">
        <v>-0.4643</v>
      </c>
      <c r="JA19" s="12">
        <v>0.7032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250</v>
      </c>
      <c r="JU19" s="11"/>
      <c r="JV19" s="13"/>
      <c r="JW19" s="11">
        <v>4</v>
      </c>
      <c r="JX19" s="12"/>
      <c r="JY19" s="12"/>
      <c r="JZ19" s="11"/>
      <c r="KA19" s="13"/>
      <c r="KB19" s="11"/>
      <c r="KC19" s="11">
        <v>3572</v>
      </c>
      <c r="KD19" s="13">
        <v>66562.29</v>
      </c>
      <c r="KE19" s="11"/>
      <c r="KF19" s="12"/>
      <c r="KG19" s="12"/>
      <c r="KH19" s="11"/>
      <c r="KI19" s="13"/>
      <c r="KJ19" s="11"/>
      <c r="KK19" s="11">
        <v>36</v>
      </c>
      <c r="KL19" s="13">
        <v>863.41</v>
      </c>
      <c r="KM19" s="11">
        <v>606</v>
      </c>
      <c r="KN19" s="12"/>
      <c r="KO19" s="12"/>
      <c r="KP19" s="11"/>
      <c r="KQ19" s="13"/>
      <c r="KR19" s="11"/>
      <c r="KS19" s="11">
        <v>29</v>
      </c>
      <c r="KT19" s="13">
        <v>566.86</v>
      </c>
      <c r="KU19" s="11">
        <v>32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214588</v>
      </c>
      <c r="C20" s="11">
        <f>=ROUNDDOWN(28.4886623121449,0)</f>
      </c>
      <c r="D20" s="11">
        <v>180070</v>
      </c>
      <c r="E20" s="12">
        <v>0.8131</v>
      </c>
      <c r="F20" s="11"/>
      <c r="G20" s="11">
        <f>=ROUNDDOWN({0},0)</f>
      </c>
      <c r="H20" s="11"/>
      <c r="I20" s="12"/>
      <c r="J20" s="11">
        <v>82137</v>
      </c>
      <c r="K20" s="13">
        <v>3464252.87</v>
      </c>
      <c r="L20" s="11">
        <v>657</v>
      </c>
      <c r="M20" s="14">
        <v>5272.84</v>
      </c>
      <c r="N20" s="11">
        <v>113051</v>
      </c>
      <c r="O20" s="13">
        <v>4572406.39</v>
      </c>
      <c r="P20" s="11">
        <v>629</v>
      </c>
      <c r="Q20" s="14">
        <v>7269.33</v>
      </c>
      <c r="R20" s="12">
        <v>-0.2735</v>
      </c>
      <c r="S20" s="12">
        <v>-0.2424</v>
      </c>
      <c r="T20" s="12">
        <v>0.0445</v>
      </c>
      <c r="U20" s="12">
        <v>-0.2746</v>
      </c>
      <c r="V20" s="11">
        <v>26932</v>
      </c>
      <c r="W20" s="13">
        <v>1104099.55</v>
      </c>
      <c r="X20" s="11">
        <v>516</v>
      </c>
      <c r="Y20" s="11">
        <v>33836</v>
      </c>
      <c r="Z20" s="13">
        <v>1371317.42</v>
      </c>
      <c r="AA20" s="11">
        <v>460</v>
      </c>
      <c r="AB20" s="12">
        <v>-0.204</v>
      </c>
      <c r="AC20" s="12">
        <v>-0.1949</v>
      </c>
      <c r="AD20" s="11">
        <v>8316</v>
      </c>
      <c r="AE20" s="13">
        <v>376012.18</v>
      </c>
      <c r="AF20" s="11">
        <v>563</v>
      </c>
      <c r="AG20" s="11">
        <v>5227</v>
      </c>
      <c r="AH20" s="13">
        <v>230996.91</v>
      </c>
      <c r="AI20" s="11">
        <v>491</v>
      </c>
      <c r="AJ20" s="12">
        <v>0.591</v>
      </c>
      <c r="AK20" s="12">
        <v>0.6278</v>
      </c>
      <c r="AL20" s="11">
        <v>6077</v>
      </c>
      <c r="AM20" s="13">
        <v>225479.5</v>
      </c>
      <c r="AN20" s="11">
        <v>563</v>
      </c>
      <c r="AO20" s="11">
        <v>6989</v>
      </c>
      <c r="AP20" s="13">
        <v>267341.29</v>
      </c>
      <c r="AQ20" s="11">
        <v>491</v>
      </c>
      <c r="AR20" s="12">
        <v>-0.1305</v>
      </c>
      <c r="AS20" s="12">
        <v>-0.1566</v>
      </c>
      <c r="AT20" s="11">
        <v>7029</v>
      </c>
      <c r="AU20" s="13">
        <v>281192.69</v>
      </c>
      <c r="AV20" s="11">
        <v>422</v>
      </c>
      <c r="AW20" s="11">
        <v>15350</v>
      </c>
      <c r="AX20" s="13">
        <v>449427.49</v>
      </c>
      <c r="AY20" s="11">
        <v>459</v>
      </c>
      <c r="AZ20" s="12">
        <v>-0.5421</v>
      </c>
      <c r="BA20" s="12">
        <v>-0.3743</v>
      </c>
      <c r="BB20" s="11">
        <v>4876</v>
      </c>
      <c r="BC20" s="13">
        <v>194335.68</v>
      </c>
      <c r="BD20" s="11">
        <v>554</v>
      </c>
      <c r="BE20" s="11">
        <v>6855</v>
      </c>
      <c r="BF20" s="13">
        <v>291709.08</v>
      </c>
      <c r="BG20" s="11">
        <v>481</v>
      </c>
      <c r="BH20" s="12">
        <v>-0.2887</v>
      </c>
      <c r="BI20" s="12">
        <v>-0.3338</v>
      </c>
      <c r="BJ20" s="11">
        <v>12529</v>
      </c>
      <c r="BK20" s="13">
        <v>566292.81</v>
      </c>
      <c r="BL20" s="11">
        <v>516</v>
      </c>
      <c r="BM20" s="11">
        <v>13723</v>
      </c>
      <c r="BN20" s="13">
        <v>678773.78</v>
      </c>
      <c r="BO20" s="11">
        <v>465</v>
      </c>
      <c r="BP20" s="12">
        <v>-0.087</v>
      </c>
      <c r="BQ20" s="12">
        <v>-0.1657</v>
      </c>
      <c r="BR20" s="11">
        <v>2518</v>
      </c>
      <c r="BS20" s="13">
        <v>114781.69</v>
      </c>
      <c r="BT20" s="11">
        <v>563</v>
      </c>
      <c r="BU20" s="11">
        <v>3905</v>
      </c>
      <c r="BV20" s="13">
        <v>195263.64</v>
      </c>
      <c r="BW20" s="11">
        <v>485</v>
      </c>
      <c r="BX20" s="12">
        <v>-0.3552</v>
      </c>
      <c r="BY20" s="12">
        <v>-0.4122</v>
      </c>
      <c r="BZ20" s="11">
        <v>4310</v>
      </c>
      <c r="CA20" s="13">
        <v>166086.96</v>
      </c>
      <c r="CB20" s="11">
        <v>519</v>
      </c>
      <c r="CC20" s="11">
        <v>8474</v>
      </c>
      <c r="CD20" s="13">
        <v>353281.64</v>
      </c>
      <c r="CE20" s="11">
        <v>449</v>
      </c>
      <c r="CF20" s="12">
        <v>-0.4914</v>
      </c>
      <c r="CG20" s="12">
        <v>-0.5299</v>
      </c>
      <c r="CH20" s="11">
        <v>1228</v>
      </c>
      <c r="CI20" s="13">
        <v>50501.58</v>
      </c>
      <c r="CJ20" s="11">
        <v>542</v>
      </c>
      <c r="CK20" s="11"/>
      <c r="CL20" s="13"/>
      <c r="CM20" s="11"/>
      <c r="CN20" s="12"/>
      <c r="CO20" s="12"/>
      <c r="CP20" s="11">
        <v>38</v>
      </c>
      <c r="CQ20" s="13">
        <v>2062.65</v>
      </c>
      <c r="CR20" s="11">
        <v>309</v>
      </c>
      <c r="CS20" s="11">
        <v>157</v>
      </c>
      <c r="CT20" s="13">
        <v>7286.89</v>
      </c>
      <c r="CU20" s="11">
        <v>337</v>
      </c>
      <c r="CV20" s="12">
        <v>-0.758</v>
      </c>
      <c r="CW20" s="12">
        <v>-0.7169</v>
      </c>
      <c r="CX20" s="11">
        <v>745</v>
      </c>
      <c r="CY20" s="13">
        <v>33266.13</v>
      </c>
      <c r="CZ20" s="11">
        <v>525</v>
      </c>
      <c r="DA20" s="11">
        <v>1452</v>
      </c>
      <c r="DB20" s="13">
        <v>65819.96</v>
      </c>
      <c r="DC20" s="11">
        <v>381</v>
      </c>
      <c r="DD20" s="12">
        <v>-0.4869</v>
      </c>
      <c r="DE20" s="12">
        <v>-0.4946</v>
      </c>
      <c r="DF20" s="11">
        <v>4404</v>
      </c>
      <c r="DG20" s="13">
        <v>218900.34</v>
      </c>
      <c r="DH20" s="11">
        <v>622</v>
      </c>
      <c r="DI20" s="11">
        <v>6888</v>
      </c>
      <c r="DJ20" s="13">
        <v>247015.11</v>
      </c>
      <c r="DK20" s="11">
        <v>593</v>
      </c>
      <c r="DL20" s="12">
        <v>-0.3606</v>
      </c>
      <c r="DM20" s="12">
        <v>-0.1138</v>
      </c>
      <c r="DN20" s="11">
        <v>16</v>
      </c>
      <c r="DO20" s="13">
        <v>736.64</v>
      </c>
      <c r="DP20" s="11">
        <v>35</v>
      </c>
      <c r="DQ20" s="11">
        <v>16</v>
      </c>
      <c r="DR20" s="13">
        <v>708.41</v>
      </c>
      <c r="DS20" s="11">
        <v>8</v>
      </c>
      <c r="DT20" s="12"/>
      <c r="DU20" s="12">
        <v>0.0398</v>
      </c>
      <c r="DV20" s="11"/>
      <c r="DW20" s="13"/>
      <c r="DX20" s="11"/>
      <c r="DY20" s="11"/>
      <c r="DZ20" s="13"/>
      <c r="EA20" s="11"/>
      <c r="EB20" s="12"/>
      <c r="EC20" s="12"/>
      <c r="ED20" s="11">
        <v>489</v>
      </c>
      <c r="EE20" s="13">
        <v>18647.09</v>
      </c>
      <c r="EF20" s="11">
        <v>74</v>
      </c>
      <c r="EG20" s="11">
        <v>1785</v>
      </c>
      <c r="EH20" s="13">
        <v>63650.6</v>
      </c>
      <c r="EI20" s="11">
        <v>131</v>
      </c>
      <c r="EJ20" s="12">
        <v>-0.7261</v>
      </c>
      <c r="EK20" s="12">
        <v>-0.707</v>
      </c>
      <c r="EL20" s="11">
        <v>1099</v>
      </c>
      <c r="EM20" s="13">
        <v>48394.41</v>
      </c>
      <c r="EN20" s="11">
        <v>66</v>
      </c>
      <c r="EO20" s="11">
        <v>2409</v>
      </c>
      <c r="EP20" s="13">
        <v>107561.8</v>
      </c>
      <c r="EQ20" s="11">
        <v>75</v>
      </c>
      <c r="ER20" s="12">
        <v>-0.5438</v>
      </c>
      <c r="ES20" s="12">
        <v>-0.5501</v>
      </c>
      <c r="ET20" s="11">
        <v>969</v>
      </c>
      <c r="EU20" s="13">
        <v>37794.16</v>
      </c>
      <c r="EV20" s="11">
        <v>398</v>
      </c>
      <c r="EW20" s="11">
        <v>1979</v>
      </c>
      <c r="EX20" s="13">
        <v>77747.19</v>
      </c>
      <c r="EY20" s="11">
        <v>336</v>
      </c>
      <c r="EZ20" s="12">
        <v>-0.5104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102</v>
      </c>
      <c r="FK20" s="13">
        <v>4923.27</v>
      </c>
      <c r="FL20" s="11">
        <v>95</v>
      </c>
      <c r="FM20" s="11">
        <v>180</v>
      </c>
      <c r="FN20" s="13">
        <v>8871.13</v>
      </c>
      <c r="FO20" s="11">
        <v>57</v>
      </c>
      <c r="FP20" s="12">
        <v>-0.4333</v>
      </c>
      <c r="FQ20" s="12">
        <v>-0.445</v>
      </c>
      <c r="FR20" s="11">
        <v>117</v>
      </c>
      <c r="FS20" s="13">
        <v>5439.94</v>
      </c>
      <c r="FT20" s="11">
        <v>105</v>
      </c>
      <c r="FU20" s="11">
        <v>104</v>
      </c>
      <c r="FV20" s="13">
        <v>5693.25</v>
      </c>
      <c r="FW20" s="11">
        <v>114</v>
      </c>
      <c r="FX20" s="12">
        <v>0.125</v>
      </c>
      <c r="FY20" s="12">
        <v>-0.0445</v>
      </c>
      <c r="FZ20" s="11">
        <v>17</v>
      </c>
      <c r="GA20" s="13">
        <v>1078.47</v>
      </c>
      <c r="GB20" s="11">
        <v>21</v>
      </c>
      <c r="GC20" s="11">
        <v>51</v>
      </c>
      <c r="GD20" s="13">
        <v>3359.42</v>
      </c>
      <c r="GE20" s="11">
        <v>8</v>
      </c>
      <c r="GF20" s="12">
        <v>-0.6667</v>
      </c>
      <c r="GG20" s="12">
        <v>-0.679</v>
      </c>
      <c r="GH20" s="11">
        <v>3</v>
      </c>
      <c r="GI20" s="13">
        <v>182.03</v>
      </c>
      <c r="GJ20" s="11">
        <v>334</v>
      </c>
      <c r="GK20" s="11">
        <v>15</v>
      </c>
      <c r="GL20" s="13">
        <v>737.97</v>
      </c>
      <c r="GM20" s="11">
        <v>163</v>
      </c>
      <c r="GN20" s="12">
        <v>-0.8</v>
      </c>
      <c r="GO20" s="12">
        <v>-0.7533</v>
      </c>
      <c r="GP20" s="11">
        <v>88</v>
      </c>
      <c r="GQ20" s="13">
        <v>3826.82</v>
      </c>
      <c r="GR20" s="11">
        <v>71</v>
      </c>
      <c r="GS20" s="11">
        <v>94</v>
      </c>
      <c r="GT20" s="13">
        <v>4361.01</v>
      </c>
      <c r="GU20" s="11">
        <v>60</v>
      </c>
      <c r="GV20" s="12">
        <v>-0.0638</v>
      </c>
      <c r="GW20" s="12">
        <v>-0.1225</v>
      </c>
      <c r="GX20" s="11">
        <v>143</v>
      </c>
      <c r="GY20" s="13">
        <v>6375.8</v>
      </c>
      <c r="GZ20" s="11">
        <v>101</v>
      </c>
      <c r="HA20" s="11">
        <v>150</v>
      </c>
      <c r="HB20" s="13">
        <v>6219.12</v>
      </c>
      <c r="HC20" s="11">
        <v>32</v>
      </c>
      <c r="HD20" s="12">
        <v>-0.0467</v>
      </c>
      <c r="HE20" s="12">
        <v>0.0252</v>
      </c>
      <c r="HF20" s="11">
        <v>63</v>
      </c>
      <c r="HG20" s="13">
        <v>2718.73</v>
      </c>
      <c r="HH20" s="11">
        <v>221</v>
      </c>
      <c r="HI20" s="11">
        <v>107</v>
      </c>
      <c r="HJ20" s="13">
        <v>4702.97</v>
      </c>
      <c r="HK20" s="11">
        <v>226</v>
      </c>
      <c r="HL20" s="12">
        <v>-0.4112</v>
      </c>
      <c r="HM20" s="12">
        <v>-0.4219</v>
      </c>
      <c r="HN20" s="11"/>
      <c r="HO20" s="13"/>
      <c r="HP20" s="11"/>
      <c r="HQ20" s="11">
        <v>500</v>
      </c>
      <c r="HR20" s="13">
        <v>10122.75</v>
      </c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24</v>
      </c>
      <c r="IM20" s="13">
        <v>893.56</v>
      </c>
      <c r="IN20" s="11">
        <v>127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5</v>
      </c>
      <c r="JK20" s="13">
        <v>230.19</v>
      </c>
      <c r="JL20" s="11">
        <v>60</v>
      </c>
      <c r="JM20" s="11"/>
      <c r="JN20" s="13"/>
      <c r="JO20" s="11"/>
      <c r="JP20" s="12"/>
      <c r="JQ20" s="12"/>
      <c r="JR20" s="11"/>
      <c r="JS20" s="13"/>
      <c r="JT20" s="11">
        <v>281</v>
      </c>
      <c r="JU20" s="11"/>
      <c r="JV20" s="13"/>
      <c r="JW20" s="11"/>
      <c r="JX20" s="12"/>
      <c r="JY20" s="12"/>
      <c r="JZ20" s="11"/>
      <c r="KA20" s="13"/>
      <c r="KB20" s="11"/>
      <c r="KC20" s="11">
        <v>1964</v>
      </c>
      <c r="KD20" s="13">
        <v>87763.06</v>
      </c>
      <c r="KE20" s="11"/>
      <c r="KF20" s="12"/>
      <c r="KG20" s="12"/>
      <c r="KH20" s="11"/>
      <c r="KI20" s="13"/>
      <c r="KJ20" s="11"/>
      <c r="KK20" s="11">
        <v>808</v>
      </c>
      <c r="KL20" s="13">
        <v>30989.76</v>
      </c>
      <c r="KM20" s="11">
        <v>480</v>
      </c>
      <c r="KN20" s="12"/>
      <c r="KO20" s="12"/>
      <c r="KP20" s="11"/>
      <c r="KQ20" s="13"/>
      <c r="KR20" s="11"/>
      <c r="KS20" s="11">
        <v>33</v>
      </c>
      <c r="KT20" s="13">
        <v>1684.74</v>
      </c>
      <c r="KU20" s="11">
        <v>143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1618727</v>
      </c>
      <c r="K21" s="17">
        <v>70489278.09</v>
      </c>
      <c r="L21" s="15">
        <v>8583</v>
      </c>
      <c r="M21" s="18">
        <v>8212.66</v>
      </c>
      <c r="N21" s="15">
        <v>1565665</v>
      </c>
      <c r="O21" s="17">
        <v>72953268.03</v>
      </c>
      <c r="P21" s="15">
        <v>8363</v>
      </c>
      <c r="Q21" s="18">
        <v>8723.34</v>
      </c>
      <c r="R21" s="16">
        <v>0.0339</v>
      </c>
      <c r="S21" s="16">
        <v>-0.0338</v>
      </c>
      <c r="T21" s="16">
        <v>0.0263</v>
      </c>
      <c r="U21" s="16">
        <v>-0.0585</v>
      </c>
      <c r="V21" s="15">
        <v>406790</v>
      </c>
      <c r="W21" s="17">
        <v>15888641.46</v>
      </c>
      <c r="X21" s="15">
        <v>6105</v>
      </c>
      <c r="Y21" s="15">
        <v>453394</v>
      </c>
      <c r="Z21" s="17">
        <v>17192250.68</v>
      </c>
      <c r="AA21" s="15">
        <v>5504</v>
      </c>
      <c r="AB21" s="16">
        <v>-0.1028</v>
      </c>
      <c r="AC21" s="16">
        <v>-0.0758</v>
      </c>
      <c r="AD21" s="15">
        <v>155791</v>
      </c>
      <c r="AE21" s="17">
        <v>10214456.91</v>
      </c>
      <c r="AF21" s="15">
        <v>6872</v>
      </c>
      <c r="AG21" s="15">
        <v>77384</v>
      </c>
      <c r="AH21" s="17">
        <v>5813448.19</v>
      </c>
      <c r="AI21" s="15">
        <v>6407</v>
      </c>
      <c r="AJ21" s="16">
        <v>1.0132</v>
      </c>
      <c r="AK21" s="16">
        <v>0.757</v>
      </c>
      <c r="AL21" s="15">
        <v>153974</v>
      </c>
      <c r="AM21" s="17">
        <v>9966929.96</v>
      </c>
      <c r="AN21" s="15">
        <v>7029</v>
      </c>
      <c r="AO21" s="15">
        <v>149883</v>
      </c>
      <c r="AP21" s="17">
        <v>10554599.74</v>
      </c>
      <c r="AQ21" s="15">
        <v>6783</v>
      </c>
      <c r="AR21" s="16">
        <v>0.0273</v>
      </c>
      <c r="AS21" s="16">
        <v>-0.0557</v>
      </c>
      <c r="AT21" s="15">
        <v>299261</v>
      </c>
      <c r="AU21" s="17">
        <v>8566335.54</v>
      </c>
      <c r="AV21" s="15">
        <v>6164</v>
      </c>
      <c r="AW21" s="15">
        <v>196999</v>
      </c>
      <c r="AX21" s="17">
        <v>7368576.27</v>
      </c>
      <c r="AY21" s="15">
        <v>6497</v>
      </c>
      <c r="AZ21" s="16">
        <v>0.5191</v>
      </c>
      <c r="BA21" s="16">
        <v>0.1625</v>
      </c>
      <c r="BB21" s="15">
        <v>154260</v>
      </c>
      <c r="BC21" s="17">
        <v>5511925.29</v>
      </c>
      <c r="BD21" s="15">
        <v>6804</v>
      </c>
      <c r="BE21" s="15">
        <v>170563</v>
      </c>
      <c r="BF21" s="17">
        <v>6403286.87</v>
      </c>
      <c r="BG21" s="15">
        <v>6557</v>
      </c>
      <c r="BH21" s="16">
        <v>-0.0956</v>
      </c>
      <c r="BI21" s="16">
        <v>-0.1392</v>
      </c>
      <c r="BJ21" s="15">
        <v>127689</v>
      </c>
      <c r="BK21" s="17">
        <v>4744108.94</v>
      </c>
      <c r="BL21" s="15">
        <v>5621</v>
      </c>
      <c r="BM21" s="15">
        <v>128224</v>
      </c>
      <c r="BN21" s="17">
        <v>5129553.35</v>
      </c>
      <c r="BO21" s="15">
        <v>5349</v>
      </c>
      <c r="BP21" s="16">
        <v>-0.0042</v>
      </c>
      <c r="BQ21" s="16">
        <v>-0.0751</v>
      </c>
      <c r="BR21" s="15">
        <v>54551</v>
      </c>
      <c r="BS21" s="17">
        <v>4443385.65</v>
      </c>
      <c r="BT21" s="15">
        <v>6882</v>
      </c>
      <c r="BU21" s="15">
        <v>72430</v>
      </c>
      <c r="BV21" s="17">
        <v>6038930.36</v>
      </c>
      <c r="BW21" s="15">
        <v>6788</v>
      </c>
      <c r="BX21" s="16">
        <v>-0.2468</v>
      </c>
      <c r="BY21" s="16">
        <v>-0.2642</v>
      </c>
      <c r="BZ21" s="15">
        <v>98548</v>
      </c>
      <c r="CA21" s="17">
        <v>3555249.24</v>
      </c>
      <c r="CB21" s="15">
        <v>5736</v>
      </c>
      <c r="CC21" s="15">
        <v>117539</v>
      </c>
      <c r="CD21" s="17">
        <v>4736864.8</v>
      </c>
      <c r="CE21" s="15">
        <v>5396</v>
      </c>
      <c r="CF21" s="16">
        <v>-0.1616</v>
      </c>
      <c r="CG21" s="16">
        <v>-0.2495</v>
      </c>
      <c r="CH21" s="15">
        <v>36115</v>
      </c>
      <c r="CI21" s="17">
        <v>920202.59</v>
      </c>
      <c r="CJ21" s="15">
        <v>5939</v>
      </c>
      <c r="CK21" s="15"/>
      <c r="CL21" s="17"/>
      <c r="CM21" s="15"/>
      <c r="CN21" s="16"/>
      <c r="CO21" s="16"/>
      <c r="CP21" s="15">
        <v>9078</v>
      </c>
      <c r="CQ21" s="17">
        <v>806480.39</v>
      </c>
      <c r="CR21" s="15">
        <v>2610</v>
      </c>
      <c r="CS21" s="15">
        <v>6102</v>
      </c>
      <c r="CT21" s="17">
        <v>443642.6</v>
      </c>
      <c r="CU21" s="15">
        <v>2825</v>
      </c>
      <c r="CV21" s="16">
        <v>0.4877</v>
      </c>
      <c r="CW21" s="16">
        <v>0.8179</v>
      </c>
      <c r="CX21" s="15">
        <v>18004</v>
      </c>
      <c r="CY21" s="17">
        <v>790877.54</v>
      </c>
      <c r="CZ21" s="15">
        <v>5416</v>
      </c>
      <c r="DA21" s="15">
        <v>34976</v>
      </c>
      <c r="DB21" s="17">
        <v>1516780.79</v>
      </c>
      <c r="DC21" s="15">
        <v>4862</v>
      </c>
      <c r="DD21" s="16">
        <v>-0.4852</v>
      </c>
      <c r="DE21" s="16">
        <v>-0.4786</v>
      </c>
      <c r="DF21" s="15">
        <v>14767</v>
      </c>
      <c r="DG21" s="17">
        <v>751629.28</v>
      </c>
      <c r="DH21" s="15">
        <v>7361</v>
      </c>
      <c r="DI21" s="15">
        <v>16592</v>
      </c>
      <c r="DJ21" s="17">
        <v>676803.55</v>
      </c>
      <c r="DK21" s="15">
        <v>7160</v>
      </c>
      <c r="DL21" s="16">
        <v>-0.11</v>
      </c>
      <c r="DM21" s="16">
        <v>0.1106</v>
      </c>
      <c r="DN21" s="15">
        <v>8794</v>
      </c>
      <c r="DO21" s="17">
        <v>645795.94</v>
      </c>
      <c r="DP21" s="15">
        <v>889</v>
      </c>
      <c r="DQ21" s="15">
        <v>8806</v>
      </c>
      <c r="DR21" s="17">
        <v>819227.14</v>
      </c>
      <c r="DS21" s="15">
        <v>715</v>
      </c>
      <c r="DT21" s="16">
        <v>-0.0014</v>
      </c>
      <c r="DU21" s="16">
        <v>-0.2117</v>
      </c>
      <c r="DV21" s="15">
        <v>15454</v>
      </c>
      <c r="DW21" s="17">
        <v>604110.56</v>
      </c>
      <c r="DX21" s="15"/>
      <c r="DY21" s="15">
        <v>19431</v>
      </c>
      <c r="DZ21" s="17">
        <v>1060962.02</v>
      </c>
      <c r="EA21" s="15"/>
      <c r="EB21" s="16">
        <v>-0.2047</v>
      </c>
      <c r="EC21" s="16">
        <v>-0.4306</v>
      </c>
      <c r="ED21" s="15">
        <v>18935</v>
      </c>
      <c r="EE21" s="17">
        <v>597830.86</v>
      </c>
      <c r="EF21" s="15">
        <v>2019</v>
      </c>
      <c r="EG21" s="15">
        <v>16447</v>
      </c>
      <c r="EH21" s="17">
        <v>577151.01</v>
      </c>
      <c r="EI21" s="15">
        <v>2118</v>
      </c>
      <c r="EJ21" s="16">
        <v>0.1513</v>
      </c>
      <c r="EK21" s="16">
        <v>0.0358</v>
      </c>
      <c r="EL21" s="15">
        <v>11006</v>
      </c>
      <c r="EM21" s="17">
        <v>452655.65</v>
      </c>
      <c r="EN21" s="15">
        <v>1606</v>
      </c>
      <c r="EO21" s="15">
        <v>18098</v>
      </c>
      <c r="EP21" s="17">
        <v>794639.84</v>
      </c>
      <c r="EQ21" s="15">
        <v>1062</v>
      </c>
      <c r="ER21" s="16">
        <v>-0.3919</v>
      </c>
      <c r="ES21" s="16">
        <v>-0.4304</v>
      </c>
      <c r="ET21" s="15">
        <v>9741</v>
      </c>
      <c r="EU21" s="17">
        <v>431659.02</v>
      </c>
      <c r="EV21" s="15">
        <v>2663</v>
      </c>
      <c r="EW21" s="15">
        <v>9625</v>
      </c>
      <c r="EX21" s="17">
        <v>376793.18</v>
      </c>
      <c r="EY21" s="15">
        <v>1699</v>
      </c>
      <c r="EZ21" s="16">
        <v>0.0121</v>
      </c>
      <c r="FA21" s="16">
        <v>0.1456</v>
      </c>
      <c r="FB21" s="15">
        <v>1830</v>
      </c>
      <c r="FC21" s="17">
        <v>294262.95</v>
      </c>
      <c r="FD21" s="15">
        <v>824</v>
      </c>
      <c r="FE21" s="15">
        <v>1001</v>
      </c>
      <c r="FF21" s="17">
        <v>155760.87</v>
      </c>
      <c r="FG21" s="15">
        <v>747</v>
      </c>
      <c r="FH21" s="16">
        <v>0.8282</v>
      </c>
      <c r="FI21" s="16">
        <v>0.8892</v>
      </c>
      <c r="FJ21" s="15">
        <v>2369</v>
      </c>
      <c r="FK21" s="17">
        <v>239041.46</v>
      </c>
      <c r="FL21" s="15">
        <v>1032</v>
      </c>
      <c r="FM21" s="15">
        <v>2441</v>
      </c>
      <c r="FN21" s="17">
        <v>272444.04</v>
      </c>
      <c r="FO21" s="15">
        <v>1036</v>
      </c>
      <c r="FP21" s="16">
        <v>-0.0295</v>
      </c>
      <c r="FQ21" s="16">
        <v>-0.1226</v>
      </c>
      <c r="FR21" s="15">
        <v>2282</v>
      </c>
      <c r="FS21" s="17">
        <v>206478.62</v>
      </c>
      <c r="FT21" s="15">
        <v>1090</v>
      </c>
      <c r="FU21" s="15">
        <v>1427</v>
      </c>
      <c r="FV21" s="17">
        <v>137518.27</v>
      </c>
      <c r="FW21" s="15">
        <v>812</v>
      </c>
      <c r="FX21" s="16">
        <v>0.5992</v>
      </c>
      <c r="FY21" s="16">
        <v>0.5015</v>
      </c>
      <c r="FZ21" s="15">
        <v>4053</v>
      </c>
      <c r="GA21" s="17">
        <v>172865.81</v>
      </c>
      <c r="GB21" s="15">
        <v>1032</v>
      </c>
      <c r="GC21" s="15">
        <v>3124</v>
      </c>
      <c r="GD21" s="17">
        <v>143866.99</v>
      </c>
      <c r="GE21" s="15">
        <v>916</v>
      </c>
      <c r="GF21" s="16">
        <v>0.2974</v>
      </c>
      <c r="GG21" s="16">
        <v>0.2016</v>
      </c>
      <c r="GH21" s="15">
        <v>1399</v>
      </c>
      <c r="GI21" s="17">
        <v>159475.05</v>
      </c>
      <c r="GJ21" s="15">
        <v>5418</v>
      </c>
      <c r="GK21" s="15">
        <v>1127</v>
      </c>
      <c r="GL21" s="17">
        <v>153315.77</v>
      </c>
      <c r="GM21" s="15">
        <v>3398</v>
      </c>
      <c r="GN21" s="16">
        <v>0.2413</v>
      </c>
      <c r="GO21" s="16">
        <v>0.0402</v>
      </c>
      <c r="GP21" s="15">
        <v>2496</v>
      </c>
      <c r="GQ21" s="17">
        <v>103910.62</v>
      </c>
      <c r="GR21" s="15">
        <v>1194</v>
      </c>
      <c r="GS21" s="15">
        <v>2871</v>
      </c>
      <c r="GT21" s="17">
        <v>125538.12</v>
      </c>
      <c r="GU21" s="15">
        <v>1203</v>
      </c>
      <c r="GV21" s="16">
        <v>-0.1306</v>
      </c>
      <c r="GW21" s="16">
        <v>-0.1723</v>
      </c>
      <c r="GX21" s="15">
        <v>2392</v>
      </c>
      <c r="GY21" s="17">
        <v>98812.55</v>
      </c>
      <c r="GZ21" s="15">
        <v>849</v>
      </c>
      <c r="HA21" s="15">
        <v>2089</v>
      </c>
      <c r="HB21" s="17">
        <v>85637.86</v>
      </c>
      <c r="HC21" s="15">
        <v>730</v>
      </c>
      <c r="HD21" s="16">
        <v>0.145</v>
      </c>
      <c r="HE21" s="16">
        <v>0.1538</v>
      </c>
      <c r="HF21" s="15">
        <v>2458</v>
      </c>
      <c r="HG21" s="17">
        <v>90456.95</v>
      </c>
      <c r="HH21" s="15">
        <v>2170</v>
      </c>
      <c r="HI21" s="15">
        <v>2289</v>
      </c>
      <c r="HJ21" s="17">
        <v>90411.68</v>
      </c>
      <c r="HK21" s="15">
        <v>2193</v>
      </c>
      <c r="HL21" s="16">
        <v>0.0738</v>
      </c>
      <c r="HM21" s="16">
        <v>0.0005</v>
      </c>
      <c r="HN21" s="15">
        <v>2784</v>
      </c>
      <c r="HO21" s="17">
        <v>83723.04</v>
      </c>
      <c r="HP21" s="15"/>
      <c r="HQ21" s="15">
        <v>13715</v>
      </c>
      <c r="HR21" s="17">
        <v>414300.87</v>
      </c>
      <c r="HS21" s="15"/>
      <c r="HT21" s="16">
        <v>-0.797</v>
      </c>
      <c r="HU21" s="16">
        <v>-0.7979</v>
      </c>
      <c r="HV21" s="15">
        <v>1578</v>
      </c>
      <c r="HW21" s="17">
        <v>57530.07</v>
      </c>
      <c r="HX21" s="15">
        <v>256</v>
      </c>
      <c r="HY21" s="15">
        <v>965</v>
      </c>
      <c r="HZ21" s="17">
        <v>37361.81</v>
      </c>
      <c r="IA21" s="15">
        <v>234</v>
      </c>
      <c r="IB21" s="16">
        <v>0.6352</v>
      </c>
      <c r="IC21" s="16">
        <v>0.5398</v>
      </c>
      <c r="ID21" s="15">
        <v>1438</v>
      </c>
      <c r="IE21" s="17">
        <v>35358.8</v>
      </c>
      <c r="IF21" s="15">
        <v>21</v>
      </c>
      <c r="IG21" s="15"/>
      <c r="IH21" s="17"/>
      <c r="II21" s="15"/>
      <c r="IJ21" s="16"/>
      <c r="IK21" s="16"/>
      <c r="IL21" s="15">
        <v>482</v>
      </c>
      <c r="IM21" s="17">
        <v>23493.48</v>
      </c>
      <c r="IN21" s="15">
        <v>907</v>
      </c>
      <c r="IO21" s="15"/>
      <c r="IP21" s="17"/>
      <c r="IQ21" s="15"/>
      <c r="IR21" s="16"/>
      <c r="IS21" s="16"/>
      <c r="IT21" s="15">
        <v>284</v>
      </c>
      <c r="IU21" s="17">
        <v>22554.54</v>
      </c>
      <c r="IV21" s="15">
        <v>169</v>
      </c>
      <c r="IW21" s="15">
        <v>528</v>
      </c>
      <c r="IX21" s="17">
        <v>10562.73</v>
      </c>
      <c r="IY21" s="15">
        <v>168</v>
      </c>
      <c r="IZ21" s="16">
        <v>-0.4621</v>
      </c>
      <c r="JA21" s="16">
        <v>1.1353</v>
      </c>
      <c r="JB21" s="15">
        <v>103</v>
      </c>
      <c r="JC21" s="17">
        <v>7900.96</v>
      </c>
      <c r="JD21" s="15">
        <v>100</v>
      </c>
      <c r="JE21" s="15">
        <v>67</v>
      </c>
      <c r="JF21" s="17">
        <v>5324.33</v>
      </c>
      <c r="JG21" s="15">
        <v>80</v>
      </c>
      <c r="JH21" s="16">
        <v>0.5373</v>
      </c>
      <c r="JI21" s="16">
        <v>0.4839</v>
      </c>
      <c r="JJ21" s="15">
        <v>19</v>
      </c>
      <c r="JK21" s="17">
        <v>1032.81</v>
      </c>
      <c r="JL21" s="15">
        <v>143</v>
      </c>
      <c r="JM21" s="15"/>
      <c r="JN21" s="17"/>
      <c r="JO21" s="15"/>
      <c r="JP21" s="16"/>
      <c r="JQ21" s="16"/>
      <c r="JR21" s="15">
        <v>2</v>
      </c>
      <c r="JS21" s="17">
        <v>105.56</v>
      </c>
      <c r="JT21" s="15">
        <v>2732</v>
      </c>
      <c r="JU21" s="15"/>
      <c r="JV21" s="17"/>
      <c r="JW21" s="15">
        <v>1017</v>
      </c>
      <c r="JX21" s="16"/>
      <c r="JY21" s="16"/>
      <c r="JZ21" s="15"/>
      <c r="KA21" s="17"/>
      <c r="KB21" s="15"/>
      <c r="KC21" s="15">
        <v>30693</v>
      </c>
      <c r="KD21" s="17">
        <v>1468133.52</v>
      </c>
      <c r="KE21" s="15"/>
      <c r="KF21" s="16">
        <v>-1</v>
      </c>
      <c r="KG21" s="16">
        <v>-1</v>
      </c>
      <c r="KH21" s="15"/>
      <c r="KI21" s="17"/>
      <c r="KJ21" s="15"/>
      <c r="KK21" s="15">
        <v>6118</v>
      </c>
      <c r="KL21" s="17">
        <v>295226.43</v>
      </c>
      <c r="KM21" s="15">
        <v>6173</v>
      </c>
      <c r="KN21" s="16">
        <v>-1</v>
      </c>
      <c r="KO21" s="16">
        <v>-1</v>
      </c>
      <c r="KP21" s="15"/>
      <c r="KQ21" s="17"/>
      <c r="KR21" s="15"/>
      <c r="KS21" s="15">
        <v>717</v>
      </c>
      <c r="KT21" s="17">
        <v>54354.35</v>
      </c>
      <c r="KU21" s="15">
        <v>1512</v>
      </c>
      <c r="KV21" s="16">
        <v>-1</v>
      </c>
      <c r="KW21" s="16">
        <v>-1</v>
      </c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