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<sst xmlns="http://schemas.openxmlformats.org/spreadsheetml/2006/main" count="85" uniqueCount="85">
  <si>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</si>
  <si>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</si>
  <si>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</si>
  <si>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</si>
  <si>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</si>
  <si>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</si>
  <si>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</si>
  <si>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</si>
  <si>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</si>
  <si>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</si>
  <si>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</si>
  <si>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</si>
  <si>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</si>
  <si>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</si>
  <si>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</si>
  <si>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</si>
  <si>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TGTDVS</t>
  </si>
  <si>
    <t>OLLIIX</t>
  </si>
  <si>
    <t>JCPENNEY01</t>
  </si>
  <si>
    <t>NRTPORT</t>
  </si>
  <si>
    <t>DESINC</t>
  </si>
  <si>
    <t>ASHFURNDS</t>
  </si>
  <si>
    <t>BLK01</t>
  </si>
  <si>
    <t>KIRKLANDDS</t>
  </si>
  <si>
    <t>COSTCO01</t>
  </si>
  <si>
    <t>HDDS</t>
  </si>
  <si>
    <t>FINGERHUTDS</t>
  </si>
  <si>
    <t>LAMPDS</t>
  </si>
  <si>
    <t>WALMARTDS</t>
  </si>
  <si>
    <t>ZOLA</t>
  </si>
  <si>
    <t>ROOMECOM</t>
  </si>
  <si>
    <t>AMERSIGNDS</t>
  </si>
  <si>
    <t>HOUZZ</t>
  </si>
  <si>
    <t>BIGLOTSDS</t>
  </si>
  <si>
    <t>HSNDS</t>
  </si>
  <si>
    <t>BEALLSDS</t>
  </si>
  <si>
    <t>NORDSTRACKDS</t>
  </si>
  <si>
    <t>DLCROSCILL</t>
  </si>
  <si>
    <t>AAFESDS</t>
  </si>
  <si>
    <t>CHEWYDS</t>
  </si>
  <si>
    <t>LOWESDS</t>
  </si>
  <si>
    <t>BLOOM02</t>
  </si>
  <si>
    <t>BBBDROP</t>
  </si>
  <si>
    <t>BRANDX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</si>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</sst>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1095559</v>
      </c>
      <c r="C5" s="11">
        <f>=ROUNDDOWN(32.1391398732692,0)</f>
      </c>
      <c r="D5" s="11">
        <v>949011</v>
      </c>
      <c r="E5" s="12">
        <v>0.8272</v>
      </c>
      <c r="F5" s="11"/>
      <c r="G5" s="11">
        <f>=ROUNDDOWN({0},0)</f>
      </c>
      <c r="H5" s="11">
        <v>350</v>
      </c>
      <c r="I5" s="12"/>
      <c r="J5" s="11">
        <v>143893</v>
      </c>
      <c r="K5" s="13">
        <v>7330078.42</v>
      </c>
      <c r="L5" s="11">
        <v>2103</v>
      </c>
      <c r="M5" s="14">
        <v>3485.53</v>
      </c>
      <c r="N5" s="11"/>
      <c r="O5" s="13"/>
      <c r="P5" s="11"/>
      <c r="Q5" s="14"/>
      <c r="R5" s="12"/>
      <c r="S5" s="12"/>
      <c r="T5" s="12"/>
      <c r="U5" s="12"/>
      <c r="V5" s="11">
        <v>30792</v>
      </c>
      <c r="W5" s="13">
        <v>1865455.14</v>
      </c>
      <c r="X5" s="11">
        <v>1662</v>
      </c>
      <c r="Y5" s="11"/>
      <c r="Z5" s="13"/>
      <c r="AA5" s="11"/>
      <c r="AB5" s="12"/>
      <c r="AC5" s="12"/>
      <c r="AD5" s="11">
        <v>41763</v>
      </c>
      <c r="AE5" s="13">
        <v>1559926.71</v>
      </c>
      <c r="AF5" s="11">
        <v>1675</v>
      </c>
      <c r="AG5" s="11"/>
      <c r="AH5" s="13"/>
      <c r="AI5" s="11"/>
      <c r="AJ5" s="12"/>
      <c r="AK5" s="12"/>
      <c r="AL5" s="11">
        <v>11006</v>
      </c>
      <c r="AM5" s="13">
        <v>554533.12</v>
      </c>
      <c r="AN5" s="11">
        <v>1891</v>
      </c>
      <c r="AO5" s="11"/>
      <c r="AP5" s="13"/>
      <c r="AQ5" s="11"/>
      <c r="AR5" s="12"/>
      <c r="AS5" s="12"/>
      <c r="AT5" s="11">
        <v>11879</v>
      </c>
      <c r="AU5" s="13">
        <v>923039.56</v>
      </c>
      <c r="AV5" s="11">
        <v>1896</v>
      </c>
      <c r="AW5" s="11"/>
      <c r="AX5" s="13"/>
      <c r="AY5" s="11"/>
      <c r="AZ5" s="12"/>
      <c r="BA5" s="12"/>
      <c r="BB5" s="11">
        <v>21879</v>
      </c>
      <c r="BC5" s="13">
        <v>896562.03</v>
      </c>
      <c r="BD5" s="11">
        <v>1834</v>
      </c>
      <c r="BE5" s="11"/>
      <c r="BF5" s="13"/>
      <c r="BG5" s="11"/>
      <c r="BH5" s="12"/>
      <c r="BI5" s="12"/>
      <c r="BJ5" s="11">
        <v>7853</v>
      </c>
      <c r="BK5" s="13">
        <v>425035.31</v>
      </c>
      <c r="BL5" s="11">
        <v>1562</v>
      </c>
      <c r="BM5" s="11"/>
      <c r="BN5" s="13"/>
      <c r="BO5" s="11"/>
      <c r="BP5" s="12"/>
      <c r="BQ5" s="12"/>
      <c r="BR5" s="11">
        <v>3476</v>
      </c>
      <c r="BS5" s="13">
        <v>230330.12</v>
      </c>
      <c r="BT5" s="11">
        <v>1771</v>
      </c>
      <c r="BU5" s="11"/>
      <c r="BV5" s="13"/>
      <c r="BW5" s="11"/>
      <c r="BX5" s="12"/>
      <c r="BY5" s="12"/>
      <c r="BZ5" s="11">
        <v>7518</v>
      </c>
      <c r="CA5" s="13">
        <v>428210.4</v>
      </c>
      <c r="CB5" s="11">
        <v>1709</v>
      </c>
      <c r="CC5" s="11"/>
      <c r="CD5" s="13"/>
      <c r="CE5" s="11"/>
      <c r="CF5" s="12"/>
      <c r="CG5" s="12"/>
      <c r="CH5" s="11">
        <v>1889</v>
      </c>
      <c r="CI5" s="13">
        <v>96187.38</v>
      </c>
      <c r="CJ5" s="11">
        <v>1710</v>
      </c>
      <c r="CK5" s="11"/>
      <c r="CL5" s="13"/>
      <c r="CM5" s="11"/>
      <c r="CN5" s="12"/>
      <c r="CO5" s="12"/>
      <c r="CP5" s="11">
        <v>1562</v>
      </c>
      <c r="CQ5" s="13">
        <v>86941.48</v>
      </c>
      <c r="CR5" s="11">
        <v>1980</v>
      </c>
      <c r="CS5" s="11"/>
      <c r="CT5" s="13"/>
      <c r="CU5" s="11"/>
      <c r="CV5" s="12"/>
      <c r="CW5" s="12"/>
      <c r="CX5" s="11">
        <v>238</v>
      </c>
      <c r="CY5" s="13">
        <v>13634.34</v>
      </c>
      <c r="CZ5" s="11">
        <v>926</v>
      </c>
      <c r="DA5" s="11"/>
      <c r="DB5" s="13"/>
      <c r="DC5" s="11"/>
      <c r="DD5" s="12"/>
      <c r="DE5" s="12"/>
      <c r="DF5" s="11">
        <v>1318</v>
      </c>
      <c r="DG5" s="13">
        <v>84023.32</v>
      </c>
      <c r="DH5" s="11">
        <v>1682</v>
      </c>
      <c r="DI5" s="11"/>
      <c r="DJ5" s="13"/>
      <c r="DK5" s="11"/>
      <c r="DL5" s="12"/>
      <c r="DM5" s="12"/>
      <c r="DN5" s="11">
        <v>149</v>
      </c>
      <c r="DO5" s="13">
        <v>8866.27</v>
      </c>
      <c r="DP5" s="11">
        <v>130</v>
      </c>
      <c r="DQ5" s="11"/>
      <c r="DR5" s="13"/>
      <c r="DS5" s="11"/>
      <c r="DT5" s="12"/>
      <c r="DU5" s="12"/>
      <c r="DV5" s="11"/>
      <c r="DW5" s="13"/>
      <c r="DX5" s="11"/>
      <c r="DY5" s="11"/>
      <c r="DZ5" s="13"/>
      <c r="EA5" s="11"/>
      <c r="EB5" s="12"/>
      <c r="EC5" s="12"/>
      <c r="ED5" s="11">
        <v>318</v>
      </c>
      <c r="EE5" s="13">
        <v>14183.88</v>
      </c>
      <c r="EF5" s="11">
        <v>380</v>
      </c>
      <c r="EG5" s="11"/>
      <c r="EH5" s="13"/>
      <c r="EI5" s="11"/>
      <c r="EJ5" s="12"/>
      <c r="EK5" s="12"/>
      <c r="EL5" s="11">
        <v>490</v>
      </c>
      <c r="EM5" s="13">
        <v>35741.9</v>
      </c>
      <c r="EN5" s="11">
        <v>285</v>
      </c>
      <c r="EO5" s="11"/>
      <c r="EP5" s="13"/>
      <c r="EQ5" s="11"/>
      <c r="ER5" s="12"/>
      <c r="ES5" s="12"/>
      <c r="ET5" s="11">
        <v>26</v>
      </c>
      <c r="EU5" s="13">
        <v>2062.72</v>
      </c>
      <c r="EV5" s="11">
        <v>190</v>
      </c>
      <c r="EW5" s="11"/>
      <c r="EX5" s="13"/>
      <c r="EY5" s="11"/>
      <c r="EZ5" s="12"/>
      <c r="FA5" s="12"/>
      <c r="FB5" s="11">
        <v>659</v>
      </c>
      <c r="FC5" s="13">
        <v>29533.6</v>
      </c>
      <c r="FD5" s="11">
        <v>356</v>
      </c>
      <c r="FE5" s="11"/>
      <c r="FF5" s="13"/>
      <c r="FG5" s="11"/>
      <c r="FH5" s="12"/>
      <c r="FI5" s="12"/>
      <c r="FJ5" s="11">
        <v>117</v>
      </c>
      <c r="FK5" s="13">
        <v>7739.37</v>
      </c>
      <c r="FL5" s="11">
        <v>263</v>
      </c>
      <c r="FM5" s="11"/>
      <c r="FN5" s="13"/>
      <c r="FO5" s="11"/>
      <c r="FP5" s="12"/>
      <c r="FQ5" s="12"/>
      <c r="FR5" s="11">
        <v>142</v>
      </c>
      <c r="FS5" s="13">
        <v>10369.79</v>
      </c>
      <c r="FT5" s="11">
        <v>430</v>
      </c>
      <c r="FU5" s="11"/>
      <c r="FV5" s="13"/>
      <c r="FW5" s="11"/>
      <c r="FX5" s="12"/>
      <c r="FY5" s="12"/>
      <c r="FZ5" s="11">
        <v>52</v>
      </c>
      <c r="GA5" s="13">
        <v>4466.84</v>
      </c>
      <c r="GB5" s="11">
        <v>294</v>
      </c>
      <c r="GC5" s="11"/>
      <c r="GD5" s="13"/>
      <c r="GE5" s="11"/>
      <c r="GF5" s="12"/>
      <c r="GG5" s="12"/>
      <c r="GH5" s="11">
        <v>34</v>
      </c>
      <c r="GI5" s="13">
        <v>2486.09</v>
      </c>
      <c r="GJ5" s="11">
        <v>1480</v>
      </c>
      <c r="GK5" s="11"/>
      <c r="GL5" s="13"/>
      <c r="GM5" s="11"/>
      <c r="GN5" s="12"/>
      <c r="GO5" s="12"/>
      <c r="GP5" s="11">
        <v>295</v>
      </c>
      <c r="GQ5" s="13">
        <v>16609.52</v>
      </c>
      <c r="GR5" s="11">
        <v>242</v>
      </c>
      <c r="GS5" s="11"/>
      <c r="GT5" s="13"/>
      <c r="GU5" s="11"/>
      <c r="GV5" s="12"/>
      <c r="GW5" s="12"/>
      <c r="GX5" s="11">
        <v>237</v>
      </c>
      <c r="GY5" s="13">
        <v>15890.39</v>
      </c>
      <c r="GZ5" s="11">
        <v>587</v>
      </c>
      <c r="HA5" s="11"/>
      <c r="HB5" s="13"/>
      <c r="HC5" s="11"/>
      <c r="HD5" s="12"/>
      <c r="HE5" s="12"/>
      <c r="HF5" s="11">
        <v>142</v>
      </c>
      <c r="HG5" s="13">
        <v>8680.47</v>
      </c>
      <c r="HH5" s="11">
        <v>730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25</v>
      </c>
      <c r="HW5" s="13">
        <v>6910.25</v>
      </c>
      <c r="HX5" s="11">
        <v>71</v>
      </c>
      <c r="HY5" s="11"/>
      <c r="HZ5" s="13"/>
      <c r="IA5" s="11"/>
      <c r="IB5" s="12"/>
      <c r="IC5" s="12"/>
      <c r="ID5" s="11">
        <v>28</v>
      </c>
      <c r="IE5" s="13">
        <v>2269.9</v>
      </c>
      <c r="IF5" s="11">
        <v>376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6</v>
      </c>
      <c r="IU5" s="13">
        <v>388.52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705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175837</v>
      </c>
      <c r="C6" s="11">
        <f>=ROUNDDOWN(80.5667812142039,0)</f>
      </c>
      <c r="D6" s="11">
        <v>17028</v>
      </c>
      <c r="E6" s="12">
        <v>0.8882</v>
      </c>
      <c r="F6" s="11"/>
      <c r="G6" s="11">
        <f>=ROUNDDOWN({0},0)</f>
      </c>
      <c r="H6" s="11"/>
      <c r="I6" s="12"/>
      <c r="J6" s="11">
        <v>3859</v>
      </c>
      <c r="K6" s="13">
        <v>44449.97</v>
      </c>
      <c r="L6" s="11">
        <v>667</v>
      </c>
      <c r="M6" s="14">
        <v>66.64</v>
      </c>
      <c r="N6" s="11"/>
      <c r="O6" s="13"/>
      <c r="P6" s="11"/>
      <c r="Q6" s="14"/>
      <c r="R6" s="12"/>
      <c r="S6" s="12"/>
      <c r="T6" s="12"/>
      <c r="U6" s="12"/>
      <c r="V6" s="11">
        <v>45</v>
      </c>
      <c r="W6" s="13">
        <v>758.01</v>
      </c>
      <c r="X6" s="11">
        <v>254</v>
      </c>
      <c r="Y6" s="11"/>
      <c r="Z6" s="13"/>
      <c r="AA6" s="11"/>
      <c r="AB6" s="12"/>
      <c r="AC6" s="12"/>
      <c r="AD6" s="11">
        <v>3754</v>
      </c>
      <c r="AE6" s="13">
        <v>42684.15</v>
      </c>
      <c r="AF6" s="11">
        <v>667</v>
      </c>
      <c r="AG6" s="11"/>
      <c r="AH6" s="13"/>
      <c r="AI6" s="11"/>
      <c r="AJ6" s="12"/>
      <c r="AK6" s="12"/>
      <c r="AL6" s="11">
        <v>7</v>
      </c>
      <c r="AM6" s="13">
        <v>137.64</v>
      </c>
      <c r="AN6" s="11">
        <v>29</v>
      </c>
      <c r="AO6" s="11"/>
      <c r="AP6" s="13"/>
      <c r="AQ6" s="11"/>
      <c r="AR6" s="12"/>
      <c r="AS6" s="12"/>
      <c r="AT6" s="11">
        <v>30</v>
      </c>
      <c r="AU6" s="13">
        <v>582.17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22</v>
      </c>
      <c r="CA6" s="13">
        <v>274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119</v>
      </c>
      <c r="CK6" s="11"/>
      <c r="CL6" s="13"/>
      <c r="CM6" s="11"/>
      <c r="CN6" s="12"/>
      <c r="CO6" s="12"/>
      <c r="CP6" s="11"/>
      <c r="CQ6" s="13"/>
      <c r="CR6" s="11">
        <v>3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</v>
      </c>
      <c r="FC6" s="13">
        <v>14</v>
      </c>
      <c r="FD6" s="11">
        <v>19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26753</v>
      </c>
      <c r="C7" s="11">
        <f>=ROUNDDOWN(18.0495209823236,0)</f>
      </c>
      <c r="D7" s="11">
        <v>19532</v>
      </c>
      <c r="E7" s="12">
        <v>0.9349</v>
      </c>
      <c r="F7" s="11"/>
      <c r="G7" s="11">
        <f>=ROUNDDOWN({0},0)</f>
      </c>
      <c r="H7" s="11"/>
      <c r="I7" s="12"/>
      <c r="J7" s="11">
        <v>6177</v>
      </c>
      <c r="K7" s="13">
        <v>337889.51</v>
      </c>
      <c r="L7" s="11">
        <v>199</v>
      </c>
      <c r="M7" s="14">
        <v>1697.94</v>
      </c>
      <c r="N7" s="11"/>
      <c r="O7" s="13"/>
      <c r="P7" s="11"/>
      <c r="Q7" s="14"/>
      <c r="R7" s="12"/>
      <c r="S7" s="12"/>
      <c r="T7" s="12"/>
      <c r="U7" s="12"/>
      <c r="V7" s="11">
        <v>1243</v>
      </c>
      <c r="W7" s="13">
        <v>86401.14</v>
      </c>
      <c r="X7" s="11">
        <v>166</v>
      </c>
      <c r="Y7" s="11"/>
      <c r="Z7" s="13"/>
      <c r="AA7" s="11"/>
      <c r="AB7" s="12"/>
      <c r="AC7" s="12"/>
      <c r="AD7" s="11">
        <v>154</v>
      </c>
      <c r="AE7" s="13">
        <v>6360.49</v>
      </c>
      <c r="AF7" s="11">
        <v>182</v>
      </c>
      <c r="AG7" s="11"/>
      <c r="AH7" s="13"/>
      <c r="AI7" s="11"/>
      <c r="AJ7" s="12"/>
      <c r="AK7" s="12"/>
      <c r="AL7" s="11">
        <v>1415</v>
      </c>
      <c r="AM7" s="13">
        <v>72787.96</v>
      </c>
      <c r="AN7" s="11">
        <v>198</v>
      </c>
      <c r="AO7" s="11"/>
      <c r="AP7" s="13"/>
      <c r="AQ7" s="11"/>
      <c r="AR7" s="12"/>
      <c r="AS7" s="12"/>
      <c r="AT7" s="11">
        <v>186</v>
      </c>
      <c r="AU7" s="13">
        <v>12373.49</v>
      </c>
      <c r="AV7" s="11">
        <v>193</v>
      </c>
      <c r="AW7" s="11"/>
      <c r="AX7" s="13"/>
      <c r="AY7" s="11"/>
      <c r="AZ7" s="12"/>
      <c r="BA7" s="12"/>
      <c r="BB7" s="11">
        <v>902</v>
      </c>
      <c r="BC7" s="13">
        <v>40894.68</v>
      </c>
      <c r="BD7" s="11">
        <v>137</v>
      </c>
      <c r="BE7" s="11"/>
      <c r="BF7" s="13"/>
      <c r="BG7" s="11"/>
      <c r="BH7" s="12"/>
      <c r="BI7" s="12"/>
      <c r="BJ7" s="11">
        <v>435</v>
      </c>
      <c r="BK7" s="13">
        <v>22964.03</v>
      </c>
      <c r="BL7" s="11">
        <v>132</v>
      </c>
      <c r="BM7" s="11"/>
      <c r="BN7" s="13"/>
      <c r="BO7" s="11"/>
      <c r="BP7" s="12"/>
      <c r="BQ7" s="12"/>
      <c r="BR7" s="11">
        <v>508</v>
      </c>
      <c r="BS7" s="13">
        <v>28184.47</v>
      </c>
      <c r="BT7" s="11">
        <v>199</v>
      </c>
      <c r="BU7" s="11"/>
      <c r="BV7" s="13"/>
      <c r="BW7" s="11"/>
      <c r="BX7" s="12"/>
      <c r="BY7" s="12"/>
      <c r="BZ7" s="11">
        <v>120</v>
      </c>
      <c r="CA7" s="13">
        <v>5800.05</v>
      </c>
      <c r="CB7" s="11">
        <v>75</v>
      </c>
      <c r="CC7" s="11"/>
      <c r="CD7" s="13"/>
      <c r="CE7" s="11"/>
      <c r="CF7" s="12"/>
      <c r="CG7" s="12"/>
      <c r="CH7" s="11">
        <v>33</v>
      </c>
      <c r="CI7" s="13">
        <v>2453.97</v>
      </c>
      <c r="CJ7" s="11">
        <v>176</v>
      </c>
      <c r="CK7" s="11"/>
      <c r="CL7" s="13"/>
      <c r="CM7" s="11"/>
      <c r="CN7" s="12"/>
      <c r="CO7" s="12"/>
      <c r="CP7" s="11">
        <v>115</v>
      </c>
      <c r="CQ7" s="13">
        <v>6813.07</v>
      </c>
      <c r="CR7" s="11">
        <v>199</v>
      </c>
      <c r="CS7" s="11"/>
      <c r="CT7" s="13"/>
      <c r="CU7" s="11"/>
      <c r="CV7" s="12"/>
      <c r="CW7" s="12"/>
      <c r="CX7" s="11">
        <v>117</v>
      </c>
      <c r="CY7" s="13">
        <v>4550.76</v>
      </c>
      <c r="CZ7" s="11">
        <v>122</v>
      </c>
      <c r="DA7" s="11"/>
      <c r="DB7" s="13"/>
      <c r="DC7" s="11"/>
      <c r="DD7" s="12"/>
      <c r="DE7" s="12"/>
      <c r="DF7" s="11">
        <v>28</v>
      </c>
      <c r="DG7" s="13">
        <v>1223.7</v>
      </c>
      <c r="DH7" s="11">
        <v>128</v>
      </c>
      <c r="DI7" s="11"/>
      <c r="DJ7" s="13"/>
      <c r="DK7" s="11"/>
      <c r="DL7" s="12"/>
      <c r="DM7" s="12"/>
      <c r="DN7" s="11">
        <v>520</v>
      </c>
      <c r="DO7" s="13">
        <v>25736.02</v>
      </c>
      <c r="DP7" s="11">
        <v>120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>
        <v>39</v>
      </c>
      <c r="EE7" s="13">
        <v>3473.77</v>
      </c>
      <c r="EF7" s="11">
        <v>38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44</v>
      </c>
      <c r="EU7" s="13">
        <v>2230.67</v>
      </c>
      <c r="EV7" s="11">
        <v>160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63</v>
      </c>
      <c r="FK7" s="13">
        <v>3009.34</v>
      </c>
      <c r="FL7" s="11">
        <v>63</v>
      </c>
      <c r="FM7" s="11"/>
      <c r="FN7" s="13"/>
      <c r="FO7" s="11"/>
      <c r="FP7" s="12"/>
      <c r="FQ7" s="12"/>
      <c r="FR7" s="11">
        <v>84</v>
      </c>
      <c r="FS7" s="13">
        <v>3966.1</v>
      </c>
      <c r="FT7" s="11">
        <v>89</v>
      </c>
      <c r="FU7" s="11"/>
      <c r="FV7" s="13"/>
      <c r="FW7" s="11"/>
      <c r="FX7" s="12"/>
      <c r="FY7" s="12"/>
      <c r="FZ7" s="11">
        <v>108</v>
      </c>
      <c r="GA7" s="13">
        <v>6163.73</v>
      </c>
      <c r="GB7" s="11">
        <v>106</v>
      </c>
      <c r="GC7" s="11"/>
      <c r="GD7" s="13"/>
      <c r="GE7" s="11"/>
      <c r="GF7" s="12"/>
      <c r="GG7" s="12"/>
      <c r="GH7" s="11">
        <v>25</v>
      </c>
      <c r="GI7" s="13">
        <v>1275.32</v>
      </c>
      <c r="GJ7" s="11">
        <v>157</v>
      </c>
      <c r="GK7" s="11"/>
      <c r="GL7" s="13"/>
      <c r="GM7" s="11"/>
      <c r="GN7" s="12"/>
      <c r="GO7" s="12"/>
      <c r="GP7" s="11">
        <v>25</v>
      </c>
      <c r="GQ7" s="13">
        <v>565.42</v>
      </c>
      <c r="GR7" s="11">
        <v>6</v>
      </c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>
        <v>10</v>
      </c>
      <c r="HG7" s="13">
        <v>535.87</v>
      </c>
      <c r="HH7" s="11">
        <v>34</v>
      </c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125.46</v>
      </c>
      <c r="IV7" s="11">
        <v>27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100573</v>
      </c>
      <c r="C8" s="11">
        <f>=ROUNDDOWN(17.330013440397,0)</f>
      </c>
      <c r="D8" s="11">
        <v>123319</v>
      </c>
      <c r="E8" s="12">
        <v>0.8317</v>
      </c>
      <c r="F8" s="11"/>
      <c r="G8" s="11">
        <f>=ROUNDDOWN({0},0)</f>
      </c>
      <c r="H8" s="11"/>
      <c r="I8" s="12"/>
      <c r="J8" s="11">
        <v>20162</v>
      </c>
      <c r="K8" s="13">
        <v>568069.52</v>
      </c>
      <c r="L8" s="11">
        <v>274</v>
      </c>
      <c r="M8" s="14">
        <v>2073.25</v>
      </c>
      <c r="N8" s="11"/>
      <c r="O8" s="13"/>
      <c r="P8" s="11"/>
      <c r="Q8" s="14"/>
      <c r="R8" s="12"/>
      <c r="S8" s="12"/>
      <c r="T8" s="12"/>
      <c r="U8" s="12"/>
      <c r="V8" s="11">
        <v>5074</v>
      </c>
      <c r="W8" s="13">
        <v>138963.55</v>
      </c>
      <c r="X8" s="11">
        <v>199</v>
      </c>
      <c r="Y8" s="11"/>
      <c r="Z8" s="13"/>
      <c r="AA8" s="11"/>
      <c r="AB8" s="12"/>
      <c r="AC8" s="12"/>
      <c r="AD8" s="11">
        <v>2150</v>
      </c>
      <c r="AE8" s="13">
        <v>68196.1</v>
      </c>
      <c r="AF8" s="11">
        <v>238</v>
      </c>
      <c r="AG8" s="11"/>
      <c r="AH8" s="13"/>
      <c r="AI8" s="11"/>
      <c r="AJ8" s="12"/>
      <c r="AK8" s="12"/>
      <c r="AL8" s="11">
        <v>1223</v>
      </c>
      <c r="AM8" s="13">
        <v>32117.16</v>
      </c>
      <c r="AN8" s="11">
        <v>257</v>
      </c>
      <c r="AO8" s="11"/>
      <c r="AP8" s="13"/>
      <c r="AQ8" s="11"/>
      <c r="AR8" s="12"/>
      <c r="AS8" s="12"/>
      <c r="AT8" s="11">
        <v>1582</v>
      </c>
      <c r="AU8" s="13">
        <v>46141.06</v>
      </c>
      <c r="AV8" s="11">
        <v>260</v>
      </c>
      <c r="AW8" s="11"/>
      <c r="AX8" s="13"/>
      <c r="AY8" s="11"/>
      <c r="AZ8" s="12"/>
      <c r="BA8" s="12"/>
      <c r="BB8" s="11">
        <v>3535</v>
      </c>
      <c r="BC8" s="13">
        <v>91056.79</v>
      </c>
      <c r="BD8" s="11">
        <v>245</v>
      </c>
      <c r="BE8" s="11"/>
      <c r="BF8" s="13"/>
      <c r="BG8" s="11"/>
      <c r="BH8" s="12"/>
      <c r="BI8" s="12"/>
      <c r="BJ8" s="11">
        <v>2813</v>
      </c>
      <c r="BK8" s="13">
        <v>83331.89</v>
      </c>
      <c r="BL8" s="11">
        <v>241</v>
      </c>
      <c r="BM8" s="11"/>
      <c r="BN8" s="13"/>
      <c r="BO8" s="11"/>
      <c r="BP8" s="12"/>
      <c r="BQ8" s="12"/>
      <c r="BR8" s="11">
        <v>844</v>
      </c>
      <c r="BS8" s="13">
        <v>28785.04</v>
      </c>
      <c r="BT8" s="11">
        <v>264</v>
      </c>
      <c r="BU8" s="11"/>
      <c r="BV8" s="13"/>
      <c r="BW8" s="11"/>
      <c r="BX8" s="12"/>
      <c r="BY8" s="12"/>
      <c r="BZ8" s="11">
        <v>1410</v>
      </c>
      <c r="CA8" s="13">
        <v>36332.36</v>
      </c>
      <c r="CB8" s="11">
        <v>223</v>
      </c>
      <c r="CC8" s="11"/>
      <c r="CD8" s="13"/>
      <c r="CE8" s="11"/>
      <c r="CF8" s="12"/>
      <c r="CG8" s="12"/>
      <c r="CH8" s="11">
        <v>163</v>
      </c>
      <c r="CI8" s="13">
        <v>6314.58</v>
      </c>
      <c r="CJ8" s="11">
        <v>253</v>
      </c>
      <c r="CK8" s="11"/>
      <c r="CL8" s="13"/>
      <c r="CM8" s="11"/>
      <c r="CN8" s="12"/>
      <c r="CO8" s="12"/>
      <c r="CP8" s="11">
        <v>49</v>
      </c>
      <c r="CQ8" s="13">
        <v>2243.47</v>
      </c>
      <c r="CR8" s="11">
        <v>268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341</v>
      </c>
      <c r="DG8" s="13">
        <v>9124.21</v>
      </c>
      <c r="DH8" s="11">
        <v>212</v>
      </c>
      <c r="DI8" s="11"/>
      <c r="DJ8" s="13"/>
      <c r="DK8" s="11"/>
      <c r="DL8" s="12"/>
      <c r="DM8" s="12"/>
      <c r="DN8" s="11">
        <v>9</v>
      </c>
      <c r="DO8" s="13">
        <v>324.12</v>
      </c>
      <c r="DP8" s="11">
        <v>3</v>
      </c>
      <c r="DQ8" s="11"/>
      <c r="DR8" s="13"/>
      <c r="DS8" s="11"/>
      <c r="DT8" s="12"/>
      <c r="DU8" s="12"/>
      <c r="DV8" s="11">
        <v>286</v>
      </c>
      <c r="DW8" s="13">
        <v>6929.19</v>
      </c>
      <c r="DX8" s="11"/>
      <c r="DY8" s="11"/>
      <c r="DZ8" s="13"/>
      <c r="EA8" s="11"/>
      <c r="EB8" s="12"/>
      <c r="EC8" s="12"/>
      <c r="ED8" s="11">
        <v>199</v>
      </c>
      <c r="EE8" s="13">
        <v>4133.93</v>
      </c>
      <c r="EF8" s="11">
        <v>53</v>
      </c>
      <c r="EG8" s="11"/>
      <c r="EH8" s="13"/>
      <c r="EI8" s="11"/>
      <c r="EJ8" s="12"/>
      <c r="EK8" s="12"/>
      <c r="EL8" s="11">
        <v>161</v>
      </c>
      <c r="EM8" s="13">
        <v>3855.51</v>
      </c>
      <c r="EN8" s="11">
        <v>45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142</v>
      </c>
      <c r="FC8" s="13">
        <v>2988.75</v>
      </c>
      <c r="FD8" s="11">
        <v>121</v>
      </c>
      <c r="FE8" s="11"/>
      <c r="FF8" s="13"/>
      <c r="FG8" s="11"/>
      <c r="FH8" s="12"/>
      <c r="FI8" s="12"/>
      <c r="FJ8" s="11">
        <v>103</v>
      </c>
      <c r="FK8" s="13">
        <v>4423.3</v>
      </c>
      <c r="FL8" s="11">
        <v>86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86.66</v>
      </c>
      <c r="GB8" s="11">
        <v>2</v>
      </c>
      <c r="GC8" s="11"/>
      <c r="GD8" s="13"/>
      <c r="GE8" s="11"/>
      <c r="GF8" s="12"/>
      <c r="GG8" s="12"/>
      <c r="GH8" s="11">
        <v>7</v>
      </c>
      <c r="GI8" s="13">
        <v>290.69</v>
      </c>
      <c r="GJ8" s="11">
        <v>207</v>
      </c>
      <c r="GK8" s="11"/>
      <c r="GL8" s="13"/>
      <c r="GM8" s="11"/>
      <c r="GN8" s="12"/>
      <c r="GO8" s="12"/>
      <c r="GP8" s="11">
        <v>44</v>
      </c>
      <c r="GQ8" s="13">
        <v>1047.93</v>
      </c>
      <c r="GR8" s="11">
        <v>72</v>
      </c>
      <c r="GS8" s="11"/>
      <c r="GT8" s="13"/>
      <c r="GU8" s="11"/>
      <c r="GV8" s="12"/>
      <c r="GW8" s="12"/>
      <c r="GX8" s="11">
        <v>11</v>
      </c>
      <c r="GY8" s="13">
        <v>631.33</v>
      </c>
      <c r="GZ8" s="11">
        <v>30</v>
      </c>
      <c r="HA8" s="11"/>
      <c r="HB8" s="13"/>
      <c r="HC8" s="11"/>
      <c r="HD8" s="12"/>
      <c r="HE8" s="12"/>
      <c r="HF8" s="11">
        <v>9</v>
      </c>
      <c r="HG8" s="13">
        <v>298.23</v>
      </c>
      <c r="HH8" s="11">
        <v>83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3</v>
      </c>
      <c r="HW8" s="13">
        <v>348.47</v>
      </c>
      <c r="HX8" s="11">
        <v>5</v>
      </c>
      <c r="HY8" s="11"/>
      <c r="HZ8" s="13"/>
      <c r="IA8" s="11"/>
      <c r="IB8" s="12"/>
      <c r="IC8" s="12"/>
      <c r="ID8" s="11">
        <v>2</v>
      </c>
      <c r="IE8" s="13">
        <v>105.2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75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153387</v>
      </c>
      <c r="C9" s="11">
        <f>=ROUNDDOWN(17.1548879916791,0)</f>
      </c>
      <c r="D9" s="11">
        <v>181198</v>
      </c>
      <c r="E9" s="12">
        <v>0.8883</v>
      </c>
      <c r="F9" s="11"/>
      <c r="G9" s="11">
        <f>=ROUNDDOWN({0},0)</f>
      </c>
      <c r="H9" s="11"/>
      <c r="I9" s="12"/>
      <c r="J9" s="11">
        <v>39653</v>
      </c>
      <c r="K9" s="13">
        <v>757939.69</v>
      </c>
      <c r="L9" s="11">
        <v>272</v>
      </c>
      <c r="M9" s="14">
        <v>2786.54</v>
      </c>
      <c r="N9" s="11"/>
      <c r="O9" s="13"/>
      <c r="P9" s="11"/>
      <c r="Q9" s="14"/>
      <c r="R9" s="12"/>
      <c r="S9" s="12"/>
      <c r="T9" s="12"/>
      <c r="U9" s="12"/>
      <c r="V9" s="11">
        <v>19434</v>
      </c>
      <c r="W9" s="13">
        <v>374433.22</v>
      </c>
      <c r="X9" s="11">
        <v>246</v>
      </c>
      <c r="Y9" s="11"/>
      <c r="Z9" s="13"/>
      <c r="AA9" s="11"/>
      <c r="AB9" s="12"/>
      <c r="AC9" s="12"/>
      <c r="AD9" s="11">
        <v>4311</v>
      </c>
      <c r="AE9" s="13">
        <v>83374.23</v>
      </c>
      <c r="AF9" s="11">
        <v>217</v>
      </c>
      <c r="AG9" s="11"/>
      <c r="AH9" s="13"/>
      <c r="AI9" s="11"/>
      <c r="AJ9" s="12"/>
      <c r="AK9" s="12"/>
      <c r="AL9" s="11">
        <v>1756</v>
      </c>
      <c r="AM9" s="13">
        <v>32203.77</v>
      </c>
      <c r="AN9" s="11">
        <v>254</v>
      </c>
      <c r="AO9" s="11"/>
      <c r="AP9" s="13"/>
      <c r="AQ9" s="11"/>
      <c r="AR9" s="12"/>
      <c r="AS9" s="12"/>
      <c r="AT9" s="11">
        <v>1717</v>
      </c>
      <c r="AU9" s="13">
        <v>34565.13</v>
      </c>
      <c r="AV9" s="11">
        <v>254</v>
      </c>
      <c r="AW9" s="11"/>
      <c r="AX9" s="13"/>
      <c r="AY9" s="11"/>
      <c r="AZ9" s="12"/>
      <c r="BA9" s="12"/>
      <c r="BB9" s="11">
        <v>6268</v>
      </c>
      <c r="BC9" s="13">
        <v>109898.15</v>
      </c>
      <c r="BD9" s="11">
        <v>254</v>
      </c>
      <c r="BE9" s="11"/>
      <c r="BF9" s="13"/>
      <c r="BG9" s="11"/>
      <c r="BH9" s="12"/>
      <c r="BI9" s="12"/>
      <c r="BJ9" s="11">
        <v>3076</v>
      </c>
      <c r="BK9" s="13">
        <v>60908.35</v>
      </c>
      <c r="BL9" s="11">
        <v>235</v>
      </c>
      <c r="BM9" s="11"/>
      <c r="BN9" s="13"/>
      <c r="BO9" s="11"/>
      <c r="BP9" s="12"/>
      <c r="BQ9" s="12"/>
      <c r="BR9" s="11">
        <v>389</v>
      </c>
      <c r="BS9" s="13">
        <v>8663.08</v>
      </c>
      <c r="BT9" s="11">
        <v>254</v>
      </c>
      <c r="BU9" s="11"/>
      <c r="BV9" s="13"/>
      <c r="BW9" s="11"/>
      <c r="BX9" s="12"/>
      <c r="BY9" s="12"/>
      <c r="BZ9" s="11">
        <v>1408</v>
      </c>
      <c r="CA9" s="13">
        <v>26070.51</v>
      </c>
      <c r="CB9" s="11">
        <v>232</v>
      </c>
      <c r="CC9" s="11"/>
      <c r="CD9" s="13"/>
      <c r="CE9" s="11"/>
      <c r="CF9" s="12"/>
      <c r="CG9" s="12"/>
      <c r="CH9" s="11">
        <v>72</v>
      </c>
      <c r="CI9" s="13">
        <v>2487.2</v>
      </c>
      <c r="CJ9" s="11">
        <v>241</v>
      </c>
      <c r="CK9" s="11"/>
      <c r="CL9" s="13"/>
      <c r="CM9" s="11"/>
      <c r="CN9" s="12"/>
      <c r="CO9" s="12"/>
      <c r="CP9" s="11">
        <v>64</v>
      </c>
      <c r="CQ9" s="13">
        <v>2193.07</v>
      </c>
      <c r="CR9" s="11">
        <v>263</v>
      </c>
      <c r="CS9" s="11"/>
      <c r="CT9" s="13"/>
      <c r="CU9" s="11"/>
      <c r="CV9" s="12"/>
      <c r="CW9" s="12"/>
      <c r="CX9" s="11"/>
      <c r="CY9" s="13"/>
      <c r="CZ9" s="11">
        <v>179</v>
      </c>
      <c r="DA9" s="11"/>
      <c r="DB9" s="13"/>
      <c r="DC9" s="11"/>
      <c r="DD9" s="12"/>
      <c r="DE9" s="12"/>
      <c r="DF9" s="11">
        <v>7</v>
      </c>
      <c r="DG9" s="13">
        <v>144.2</v>
      </c>
      <c r="DH9" s="11">
        <v>13</v>
      </c>
      <c r="DI9" s="11"/>
      <c r="DJ9" s="13"/>
      <c r="DK9" s="11"/>
      <c r="DL9" s="12"/>
      <c r="DM9" s="12"/>
      <c r="DN9" s="11">
        <v>282</v>
      </c>
      <c r="DO9" s="13">
        <v>5440.56</v>
      </c>
      <c r="DP9" s="11">
        <v>95</v>
      </c>
      <c r="DQ9" s="11"/>
      <c r="DR9" s="13"/>
      <c r="DS9" s="11"/>
      <c r="DT9" s="12"/>
      <c r="DU9" s="12"/>
      <c r="DV9" s="11">
        <v>127</v>
      </c>
      <c r="DW9" s="13">
        <v>2857.5</v>
      </c>
      <c r="DX9" s="11"/>
      <c r="DY9" s="11"/>
      <c r="DZ9" s="13"/>
      <c r="EA9" s="11"/>
      <c r="EB9" s="12"/>
      <c r="EC9" s="12"/>
      <c r="ED9" s="11">
        <v>399</v>
      </c>
      <c r="EE9" s="13">
        <v>7993.23</v>
      </c>
      <c r="EF9" s="11">
        <v>214</v>
      </c>
      <c r="EG9" s="11"/>
      <c r="EH9" s="13"/>
      <c r="EI9" s="11"/>
      <c r="EJ9" s="12"/>
      <c r="EK9" s="12"/>
      <c r="EL9" s="11">
        <v>59</v>
      </c>
      <c r="EM9" s="13">
        <v>1093</v>
      </c>
      <c r="EN9" s="11">
        <v>47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74</v>
      </c>
      <c r="FC9" s="13">
        <v>1295.82</v>
      </c>
      <c r="FD9" s="11">
        <v>115</v>
      </c>
      <c r="FE9" s="11"/>
      <c r="FF9" s="13"/>
      <c r="FG9" s="11"/>
      <c r="FH9" s="12"/>
      <c r="FI9" s="12"/>
      <c r="FJ9" s="11">
        <v>91</v>
      </c>
      <c r="FK9" s="13">
        <v>1904.24</v>
      </c>
      <c r="FL9" s="11">
        <v>82</v>
      </c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32</v>
      </c>
      <c r="GI9" s="13">
        <v>693.43</v>
      </c>
      <c r="GJ9" s="11">
        <v>213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31</v>
      </c>
      <c r="GY9" s="13">
        <v>498.23</v>
      </c>
      <c r="GZ9" s="11">
        <v>12</v>
      </c>
      <c r="HA9" s="11"/>
      <c r="HB9" s="13"/>
      <c r="HC9" s="11"/>
      <c r="HD9" s="12"/>
      <c r="HE9" s="12"/>
      <c r="HF9" s="11">
        <v>36</v>
      </c>
      <c r="HG9" s="13">
        <v>695.09</v>
      </c>
      <c r="HH9" s="11">
        <v>82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3</v>
      </c>
      <c r="HW9" s="13">
        <v>239.97</v>
      </c>
      <c r="HX9" s="11">
        <v>13</v>
      </c>
      <c r="HY9" s="11"/>
      <c r="HZ9" s="13"/>
      <c r="IA9" s="11"/>
      <c r="IB9" s="12"/>
      <c r="IC9" s="12"/>
      <c r="ID9" s="11">
        <v>17</v>
      </c>
      <c r="IE9" s="13">
        <v>287.71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169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461471</v>
      </c>
      <c r="C10" s="11">
        <f>=ROUNDDOWN(17.3206644947228,0)</f>
      </c>
      <c r="D10" s="11">
        <v>382884</v>
      </c>
      <c r="E10" s="12">
        <v>0.7667</v>
      </c>
      <c r="F10" s="11"/>
      <c r="G10" s="11">
        <f>=ROUNDDOWN({0},0)</f>
      </c>
      <c r="H10" s="11"/>
      <c r="I10" s="12"/>
      <c r="J10" s="11">
        <v>97278</v>
      </c>
      <c r="K10" s="13">
        <v>2066961.03</v>
      </c>
      <c r="L10" s="11">
        <v>1217</v>
      </c>
      <c r="M10" s="14">
        <v>1698.41</v>
      </c>
      <c r="N10" s="11"/>
      <c r="O10" s="13"/>
      <c r="P10" s="11"/>
      <c r="Q10" s="14"/>
      <c r="R10" s="12"/>
      <c r="S10" s="12"/>
      <c r="T10" s="12"/>
      <c r="U10" s="12"/>
      <c r="V10" s="11">
        <v>13037</v>
      </c>
      <c r="W10" s="13">
        <v>531489.4</v>
      </c>
      <c r="X10" s="11">
        <v>916</v>
      </c>
      <c r="Y10" s="11"/>
      <c r="Z10" s="13"/>
      <c r="AA10" s="11"/>
      <c r="AB10" s="12"/>
      <c r="AC10" s="12"/>
      <c r="AD10" s="11">
        <v>58856</v>
      </c>
      <c r="AE10" s="13">
        <v>683279.43</v>
      </c>
      <c r="AF10" s="11">
        <v>934</v>
      </c>
      <c r="AG10" s="11"/>
      <c r="AH10" s="13"/>
      <c r="AI10" s="11"/>
      <c r="AJ10" s="12"/>
      <c r="AK10" s="12"/>
      <c r="AL10" s="11">
        <v>2142</v>
      </c>
      <c r="AM10" s="13">
        <v>72543.78</v>
      </c>
      <c r="AN10" s="11">
        <v>1031</v>
      </c>
      <c r="AO10" s="11"/>
      <c r="AP10" s="13"/>
      <c r="AQ10" s="11"/>
      <c r="AR10" s="12"/>
      <c r="AS10" s="12"/>
      <c r="AT10" s="11">
        <v>2359</v>
      </c>
      <c r="AU10" s="13">
        <v>108578.44</v>
      </c>
      <c r="AV10" s="11">
        <v>1030</v>
      </c>
      <c r="AW10" s="11"/>
      <c r="AX10" s="13"/>
      <c r="AY10" s="11"/>
      <c r="AZ10" s="12"/>
      <c r="BA10" s="12"/>
      <c r="BB10" s="11">
        <v>6989</v>
      </c>
      <c r="BC10" s="13">
        <v>213311.79</v>
      </c>
      <c r="BD10" s="11">
        <v>1018</v>
      </c>
      <c r="BE10" s="11"/>
      <c r="BF10" s="13"/>
      <c r="BG10" s="11"/>
      <c r="BH10" s="12"/>
      <c r="BI10" s="12"/>
      <c r="BJ10" s="11">
        <v>6443</v>
      </c>
      <c r="BK10" s="13">
        <v>187621.4</v>
      </c>
      <c r="BL10" s="11">
        <v>900</v>
      </c>
      <c r="BM10" s="11"/>
      <c r="BN10" s="13"/>
      <c r="BO10" s="11"/>
      <c r="BP10" s="12"/>
      <c r="BQ10" s="12"/>
      <c r="BR10" s="11">
        <v>1721</v>
      </c>
      <c r="BS10" s="13">
        <v>55321.43</v>
      </c>
      <c r="BT10" s="11">
        <v>1031</v>
      </c>
      <c r="BU10" s="11"/>
      <c r="BV10" s="13"/>
      <c r="BW10" s="11"/>
      <c r="BX10" s="12"/>
      <c r="BY10" s="12"/>
      <c r="BZ10" s="11">
        <v>2061</v>
      </c>
      <c r="CA10" s="13">
        <v>73412.86</v>
      </c>
      <c r="CB10" s="11">
        <v>756</v>
      </c>
      <c r="CC10" s="11"/>
      <c r="CD10" s="13"/>
      <c r="CE10" s="11"/>
      <c r="CF10" s="12"/>
      <c r="CG10" s="12"/>
      <c r="CH10" s="11">
        <v>117</v>
      </c>
      <c r="CI10" s="13">
        <v>5595.11</v>
      </c>
      <c r="CJ10" s="11">
        <v>580</v>
      </c>
      <c r="CK10" s="11"/>
      <c r="CL10" s="13"/>
      <c r="CM10" s="11"/>
      <c r="CN10" s="12"/>
      <c r="CO10" s="12"/>
      <c r="CP10" s="11">
        <v>154</v>
      </c>
      <c r="CQ10" s="13">
        <v>9516.13</v>
      </c>
      <c r="CR10" s="11">
        <v>1156</v>
      </c>
      <c r="CS10" s="11"/>
      <c r="CT10" s="13"/>
      <c r="CU10" s="11"/>
      <c r="CV10" s="12"/>
      <c r="CW10" s="12"/>
      <c r="CX10" s="11">
        <v>227</v>
      </c>
      <c r="CY10" s="13">
        <v>6234.05</v>
      </c>
      <c r="CZ10" s="11">
        <v>578</v>
      </c>
      <c r="DA10" s="11"/>
      <c r="DB10" s="13"/>
      <c r="DC10" s="11"/>
      <c r="DD10" s="12"/>
      <c r="DE10" s="12"/>
      <c r="DF10" s="11">
        <v>332</v>
      </c>
      <c r="DG10" s="13">
        <v>12613.46</v>
      </c>
      <c r="DH10" s="11">
        <v>918</v>
      </c>
      <c r="DI10" s="11"/>
      <c r="DJ10" s="13"/>
      <c r="DK10" s="11"/>
      <c r="DL10" s="12"/>
      <c r="DM10" s="12"/>
      <c r="DN10" s="11">
        <v>188</v>
      </c>
      <c r="DO10" s="13">
        <v>3892.03</v>
      </c>
      <c r="DP10" s="11">
        <v>62</v>
      </c>
      <c r="DQ10" s="11"/>
      <c r="DR10" s="13"/>
      <c r="DS10" s="11"/>
      <c r="DT10" s="12"/>
      <c r="DU10" s="12"/>
      <c r="DV10" s="11">
        <v>416</v>
      </c>
      <c r="DW10" s="13">
        <v>33945.6</v>
      </c>
      <c r="DX10" s="11"/>
      <c r="DY10" s="11"/>
      <c r="DZ10" s="13"/>
      <c r="EA10" s="11"/>
      <c r="EB10" s="12"/>
      <c r="EC10" s="12"/>
      <c r="ED10" s="11">
        <v>110</v>
      </c>
      <c r="EE10" s="13">
        <v>5288.3</v>
      </c>
      <c r="EF10" s="11">
        <v>364</v>
      </c>
      <c r="EG10" s="11"/>
      <c r="EH10" s="13"/>
      <c r="EI10" s="11"/>
      <c r="EJ10" s="12"/>
      <c r="EK10" s="12"/>
      <c r="EL10" s="11">
        <v>408</v>
      </c>
      <c r="EM10" s="13">
        <v>14558.6</v>
      </c>
      <c r="EN10" s="11">
        <v>453</v>
      </c>
      <c r="EO10" s="11"/>
      <c r="EP10" s="13"/>
      <c r="EQ10" s="11"/>
      <c r="ER10" s="12"/>
      <c r="ES10" s="12"/>
      <c r="ET10" s="11"/>
      <c r="EU10" s="13"/>
      <c r="EV10" s="11"/>
      <c r="EW10" s="11"/>
      <c r="EX10" s="13"/>
      <c r="EY10" s="11"/>
      <c r="EZ10" s="12"/>
      <c r="FA10" s="12"/>
      <c r="FB10" s="11">
        <v>1202</v>
      </c>
      <c r="FC10" s="13">
        <v>29904.69</v>
      </c>
      <c r="FD10" s="11">
        <v>484</v>
      </c>
      <c r="FE10" s="11"/>
      <c r="FF10" s="13"/>
      <c r="FG10" s="11"/>
      <c r="FH10" s="12"/>
      <c r="FI10" s="12"/>
      <c r="FJ10" s="11">
        <v>225</v>
      </c>
      <c r="FK10" s="13">
        <v>9411.76</v>
      </c>
      <c r="FL10" s="11">
        <v>118</v>
      </c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29</v>
      </c>
      <c r="GA10" s="13">
        <v>710.84</v>
      </c>
      <c r="GB10" s="11">
        <v>10</v>
      </c>
      <c r="GC10" s="11"/>
      <c r="GD10" s="13"/>
      <c r="GE10" s="11"/>
      <c r="GF10" s="12"/>
      <c r="GG10" s="12"/>
      <c r="GH10" s="11">
        <v>9</v>
      </c>
      <c r="GI10" s="13">
        <v>340.58</v>
      </c>
      <c r="GJ10" s="11">
        <v>803</v>
      </c>
      <c r="GK10" s="11"/>
      <c r="GL10" s="13"/>
      <c r="GM10" s="11"/>
      <c r="GN10" s="12"/>
      <c r="GO10" s="12"/>
      <c r="GP10" s="11">
        <v>36</v>
      </c>
      <c r="GQ10" s="13">
        <v>989.59</v>
      </c>
      <c r="GR10" s="11">
        <v>126</v>
      </c>
      <c r="GS10" s="11"/>
      <c r="GT10" s="13"/>
      <c r="GU10" s="11"/>
      <c r="GV10" s="12"/>
      <c r="GW10" s="12"/>
      <c r="GX10" s="11">
        <v>125</v>
      </c>
      <c r="GY10" s="13">
        <v>4501.59</v>
      </c>
      <c r="GZ10" s="11">
        <v>331</v>
      </c>
      <c r="HA10" s="11"/>
      <c r="HB10" s="13"/>
      <c r="HC10" s="11"/>
      <c r="HD10" s="12"/>
      <c r="HE10" s="12"/>
      <c r="HF10" s="11">
        <v>29</v>
      </c>
      <c r="HG10" s="13">
        <v>664.53</v>
      </c>
      <c r="HH10" s="11">
        <v>439</v>
      </c>
      <c r="HI10" s="11"/>
      <c r="HJ10" s="13"/>
      <c r="HK10" s="11"/>
      <c r="HL10" s="12"/>
      <c r="HM10" s="12"/>
      <c r="HN10" s="11">
        <v>39</v>
      </c>
      <c r="HO10" s="13">
        <v>1909.19</v>
      </c>
      <c r="HP10" s="11">
        <v>144</v>
      </c>
      <c r="HQ10" s="11"/>
      <c r="HR10" s="13"/>
      <c r="HS10" s="11"/>
      <c r="HT10" s="12"/>
      <c r="HU10" s="12"/>
      <c r="HV10" s="11">
        <v>1</v>
      </c>
      <c r="HW10" s="13">
        <v>76.49</v>
      </c>
      <c r="HX10" s="11">
        <v>21</v>
      </c>
      <c r="HY10" s="11"/>
      <c r="HZ10" s="13"/>
      <c r="IA10" s="11"/>
      <c r="IB10" s="12"/>
      <c r="IC10" s="12"/>
      <c r="ID10" s="11">
        <v>16</v>
      </c>
      <c r="IE10" s="13">
        <v>733.58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7</v>
      </c>
      <c r="JC10" s="13">
        <v>516.38</v>
      </c>
      <c r="JD10" s="11">
        <v>83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>
        <v>708</v>
      </c>
      <c r="JU10" s="11"/>
      <c r="JV10" s="13"/>
      <c r="JW10" s="11"/>
      <c r="JX10" s="12"/>
      <c r="JY10" s="12"/>
      <c r="JZ10" s="11"/>
      <c r="KA10" s="13"/>
      <c r="KB10" s="11">
        <v>3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2847</v>
      </c>
      <c r="C11" s="11">
        <f>=ROUNDDOWN(58.8223140495868,0)</f>
      </c>
      <c r="D11" s="11">
        <v>960</v>
      </c>
      <c r="E11" s="12">
        <v>0.5217</v>
      </c>
      <c r="F11" s="11"/>
      <c r="G11" s="11">
        <f>=ROUNDDOWN({0},0)</f>
      </c>
      <c r="H11" s="11"/>
      <c r="I11" s="12"/>
      <c r="J11" s="11">
        <v>168</v>
      </c>
      <c r="K11" s="13">
        <v>36525.52</v>
      </c>
      <c r="L11" s="11">
        <v>60</v>
      </c>
      <c r="M11" s="14">
        <v>608.76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168</v>
      </c>
      <c r="BS11" s="13">
        <v>36525.52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111953</v>
      </c>
      <c r="C12" s="11">
        <f>=ROUNDDOWN(22.7311120586384,0)</f>
      </c>
      <c r="D12" s="11">
        <v>109230</v>
      </c>
      <c r="E12" s="12">
        <v>0.7986</v>
      </c>
      <c r="F12" s="11"/>
      <c r="G12" s="11">
        <f>=ROUNDDOWN({0},0)</f>
      </c>
      <c r="H12" s="11">
        <v>6069</v>
      </c>
      <c r="I12" s="12"/>
      <c r="J12" s="11">
        <v>19333</v>
      </c>
      <c r="K12" s="13">
        <v>3545120.48</v>
      </c>
      <c r="L12" s="11">
        <v>682</v>
      </c>
      <c r="M12" s="14">
        <v>5198.12</v>
      </c>
      <c r="N12" s="11"/>
      <c r="O12" s="13"/>
      <c r="P12" s="11"/>
      <c r="Q12" s="14"/>
      <c r="R12" s="12"/>
      <c r="S12" s="12"/>
      <c r="T12" s="12"/>
      <c r="U12" s="12"/>
      <c r="V12" s="11">
        <v>1113</v>
      </c>
      <c r="W12" s="13">
        <v>184679.59</v>
      </c>
      <c r="X12" s="11">
        <v>202</v>
      </c>
      <c r="Y12" s="11"/>
      <c r="Z12" s="13"/>
      <c r="AA12" s="11"/>
      <c r="AB12" s="12"/>
      <c r="AC12" s="12"/>
      <c r="AD12" s="11">
        <v>612</v>
      </c>
      <c r="AE12" s="13">
        <v>103570.06</v>
      </c>
      <c r="AF12" s="11">
        <v>557</v>
      </c>
      <c r="AG12" s="11"/>
      <c r="AH12" s="13"/>
      <c r="AI12" s="11"/>
      <c r="AJ12" s="12"/>
      <c r="AK12" s="12"/>
      <c r="AL12" s="11">
        <v>7933</v>
      </c>
      <c r="AM12" s="13">
        <v>1379416.82</v>
      </c>
      <c r="AN12" s="11">
        <v>655</v>
      </c>
      <c r="AO12" s="11"/>
      <c r="AP12" s="13"/>
      <c r="AQ12" s="11"/>
      <c r="AR12" s="12"/>
      <c r="AS12" s="12"/>
      <c r="AT12" s="11">
        <v>2990</v>
      </c>
      <c r="AU12" s="13">
        <v>636109.31</v>
      </c>
      <c r="AV12" s="11">
        <v>625</v>
      </c>
      <c r="AW12" s="11"/>
      <c r="AX12" s="13"/>
      <c r="AY12" s="11"/>
      <c r="AZ12" s="12"/>
      <c r="BA12" s="12"/>
      <c r="BB12" s="11">
        <v>1014</v>
      </c>
      <c r="BC12" s="13">
        <v>172380.13</v>
      </c>
      <c r="BD12" s="11">
        <v>636</v>
      </c>
      <c r="BE12" s="11"/>
      <c r="BF12" s="13"/>
      <c r="BG12" s="11"/>
      <c r="BH12" s="12"/>
      <c r="BI12" s="12"/>
      <c r="BJ12" s="11">
        <v>488</v>
      </c>
      <c r="BK12" s="13">
        <v>97796.26</v>
      </c>
      <c r="BL12" s="11">
        <v>505</v>
      </c>
      <c r="BM12" s="11"/>
      <c r="BN12" s="13"/>
      <c r="BO12" s="11"/>
      <c r="BP12" s="12"/>
      <c r="BQ12" s="12"/>
      <c r="BR12" s="11">
        <v>2775</v>
      </c>
      <c r="BS12" s="13">
        <v>532833.68</v>
      </c>
      <c r="BT12" s="11">
        <v>665</v>
      </c>
      <c r="BU12" s="11"/>
      <c r="BV12" s="13"/>
      <c r="BW12" s="11"/>
      <c r="BX12" s="12"/>
      <c r="BY12" s="12"/>
      <c r="BZ12" s="11">
        <v>42</v>
      </c>
      <c r="CA12" s="13">
        <v>7177.97</v>
      </c>
      <c r="CB12" s="11">
        <v>272</v>
      </c>
      <c r="CC12" s="11"/>
      <c r="CD12" s="13"/>
      <c r="CE12" s="11"/>
      <c r="CF12" s="12"/>
      <c r="CG12" s="12"/>
      <c r="CH12" s="11">
        <v>8</v>
      </c>
      <c r="CI12" s="13">
        <v>2058.92</v>
      </c>
      <c r="CJ12" s="11">
        <v>510</v>
      </c>
      <c r="CK12" s="11"/>
      <c r="CL12" s="13"/>
      <c r="CM12" s="11"/>
      <c r="CN12" s="12"/>
      <c r="CO12" s="12"/>
      <c r="CP12" s="11">
        <v>22</v>
      </c>
      <c r="CQ12" s="13">
        <v>5643.9</v>
      </c>
      <c r="CR12" s="11">
        <v>601</v>
      </c>
      <c r="CS12" s="11"/>
      <c r="CT12" s="13"/>
      <c r="CU12" s="11"/>
      <c r="CV12" s="12"/>
      <c r="CW12" s="12"/>
      <c r="CX12" s="11">
        <v>625</v>
      </c>
      <c r="CY12" s="13">
        <v>120537.53</v>
      </c>
      <c r="CZ12" s="11">
        <v>235</v>
      </c>
      <c r="DA12" s="11"/>
      <c r="DB12" s="13"/>
      <c r="DC12" s="11"/>
      <c r="DD12" s="12"/>
      <c r="DE12" s="12"/>
      <c r="DF12" s="11">
        <v>6</v>
      </c>
      <c r="DG12" s="13">
        <v>1223.6</v>
      </c>
      <c r="DH12" s="11">
        <v>287</v>
      </c>
      <c r="DI12" s="11"/>
      <c r="DJ12" s="13"/>
      <c r="DK12" s="11"/>
      <c r="DL12" s="12"/>
      <c r="DM12" s="12"/>
      <c r="DN12" s="11">
        <v>490</v>
      </c>
      <c r="DO12" s="13">
        <v>94378.8</v>
      </c>
      <c r="DP12" s="11">
        <v>254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>
        <v>141</v>
      </c>
      <c r="EE12" s="13">
        <v>31532.75</v>
      </c>
      <c r="EF12" s="11">
        <v>197</v>
      </c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/>
      <c r="ER12" s="12"/>
      <c r="ES12" s="12"/>
      <c r="ET12" s="11">
        <v>363</v>
      </c>
      <c r="EU12" s="13">
        <v>69215.44</v>
      </c>
      <c r="EV12" s="11">
        <v>447</v>
      </c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76</v>
      </c>
      <c r="FK12" s="13">
        <v>8886.16</v>
      </c>
      <c r="FL12" s="11">
        <v>230</v>
      </c>
      <c r="FM12" s="11"/>
      <c r="FN12" s="13"/>
      <c r="FO12" s="11"/>
      <c r="FP12" s="12"/>
      <c r="FQ12" s="12"/>
      <c r="FR12" s="11">
        <v>267</v>
      </c>
      <c r="FS12" s="13">
        <v>38470.87</v>
      </c>
      <c r="FT12" s="11">
        <v>315</v>
      </c>
      <c r="FU12" s="11"/>
      <c r="FV12" s="13"/>
      <c r="FW12" s="11"/>
      <c r="FX12" s="12"/>
      <c r="FY12" s="12"/>
      <c r="FZ12" s="11">
        <v>193</v>
      </c>
      <c r="GA12" s="13">
        <v>28926.46</v>
      </c>
      <c r="GB12" s="11">
        <v>381</v>
      </c>
      <c r="GC12" s="11"/>
      <c r="GD12" s="13"/>
      <c r="GE12" s="11"/>
      <c r="GF12" s="12"/>
      <c r="GG12" s="12"/>
      <c r="GH12" s="11">
        <v>164</v>
      </c>
      <c r="GI12" s="13">
        <v>28610.25</v>
      </c>
      <c r="GJ12" s="11">
        <v>616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>
        <v>16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11</v>
      </c>
      <c r="IE12" s="13">
        <v>1671.98</v>
      </c>
      <c r="IF12" s="11">
        <v>35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15961</v>
      </c>
      <c r="C13" s="11">
        <f>=ROUNDDOWN(23.4927877539005,0)</f>
      </c>
      <c r="D13" s="11">
        <v>9255</v>
      </c>
      <c r="E13" s="12">
        <v>0.853</v>
      </c>
      <c r="F13" s="11"/>
      <c r="G13" s="11">
        <f>=ROUNDDOWN({0},0)</f>
      </c>
      <c r="H13" s="11"/>
      <c r="I13" s="12"/>
      <c r="J13" s="11">
        <v>2527</v>
      </c>
      <c r="K13" s="13">
        <v>188617.08</v>
      </c>
      <c r="L13" s="11">
        <v>145</v>
      </c>
      <c r="M13" s="14">
        <v>1300.81</v>
      </c>
      <c r="N13" s="11"/>
      <c r="O13" s="13"/>
      <c r="P13" s="11"/>
      <c r="Q13" s="14"/>
      <c r="R13" s="12"/>
      <c r="S13" s="12"/>
      <c r="T13" s="12"/>
      <c r="U13" s="12"/>
      <c r="V13" s="11">
        <v>357</v>
      </c>
      <c r="W13" s="13">
        <v>27202.68</v>
      </c>
      <c r="X13" s="11">
        <v>61</v>
      </c>
      <c r="Y13" s="11"/>
      <c r="Z13" s="13"/>
      <c r="AA13" s="11"/>
      <c r="AB13" s="12"/>
      <c r="AC13" s="12"/>
      <c r="AD13" s="11">
        <v>27</v>
      </c>
      <c r="AE13" s="13">
        <v>1926.09</v>
      </c>
      <c r="AF13" s="11">
        <v>136</v>
      </c>
      <c r="AG13" s="11"/>
      <c r="AH13" s="13"/>
      <c r="AI13" s="11"/>
      <c r="AJ13" s="12"/>
      <c r="AK13" s="12"/>
      <c r="AL13" s="11">
        <v>672</v>
      </c>
      <c r="AM13" s="13">
        <v>44723.57</v>
      </c>
      <c r="AN13" s="11">
        <v>143</v>
      </c>
      <c r="AO13" s="11"/>
      <c r="AP13" s="13"/>
      <c r="AQ13" s="11"/>
      <c r="AR13" s="12"/>
      <c r="AS13" s="12"/>
      <c r="AT13" s="11">
        <v>312</v>
      </c>
      <c r="AU13" s="13">
        <v>26967.59</v>
      </c>
      <c r="AV13" s="11">
        <v>143</v>
      </c>
      <c r="AW13" s="11"/>
      <c r="AX13" s="13"/>
      <c r="AY13" s="11"/>
      <c r="AZ13" s="12"/>
      <c r="BA13" s="12"/>
      <c r="BB13" s="11">
        <v>164</v>
      </c>
      <c r="BC13" s="13">
        <v>9690.4</v>
      </c>
      <c r="BD13" s="11">
        <v>144</v>
      </c>
      <c r="BE13" s="11"/>
      <c r="BF13" s="13"/>
      <c r="BG13" s="11"/>
      <c r="BH13" s="12"/>
      <c r="BI13" s="12"/>
      <c r="BJ13" s="11">
        <v>185</v>
      </c>
      <c r="BK13" s="13">
        <v>15414.26</v>
      </c>
      <c r="BL13" s="11">
        <v>107</v>
      </c>
      <c r="BM13" s="11"/>
      <c r="BN13" s="13"/>
      <c r="BO13" s="11"/>
      <c r="BP13" s="12"/>
      <c r="BQ13" s="12"/>
      <c r="BR13" s="11">
        <v>384</v>
      </c>
      <c r="BS13" s="13">
        <v>30387.12</v>
      </c>
      <c r="BT13" s="11">
        <v>145</v>
      </c>
      <c r="BU13" s="11"/>
      <c r="BV13" s="13"/>
      <c r="BW13" s="11"/>
      <c r="BX13" s="12"/>
      <c r="BY13" s="12"/>
      <c r="BZ13" s="11">
        <v>62</v>
      </c>
      <c r="CA13" s="13">
        <v>4602.1</v>
      </c>
      <c r="CB13" s="11">
        <v>107</v>
      </c>
      <c r="CC13" s="11"/>
      <c r="CD13" s="13"/>
      <c r="CE13" s="11"/>
      <c r="CF13" s="12"/>
      <c r="CG13" s="12"/>
      <c r="CH13" s="11">
        <v>9</v>
      </c>
      <c r="CI13" s="13">
        <v>1090.91</v>
      </c>
      <c r="CJ13" s="11">
        <v>115</v>
      </c>
      <c r="CK13" s="11"/>
      <c r="CL13" s="13"/>
      <c r="CM13" s="11"/>
      <c r="CN13" s="12"/>
      <c r="CO13" s="12"/>
      <c r="CP13" s="11">
        <v>5</v>
      </c>
      <c r="CQ13" s="13">
        <v>519.95</v>
      </c>
      <c r="CR13" s="11">
        <v>145</v>
      </c>
      <c r="CS13" s="11"/>
      <c r="CT13" s="13"/>
      <c r="CU13" s="11"/>
      <c r="CV13" s="12"/>
      <c r="CW13" s="12"/>
      <c r="CX13" s="11">
        <v>3</v>
      </c>
      <c r="CY13" s="13">
        <v>256.38</v>
      </c>
      <c r="CZ13" s="11">
        <v>19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121</v>
      </c>
      <c r="DO13" s="13">
        <v>7640.33</v>
      </c>
      <c r="DP13" s="11">
        <v>44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55</v>
      </c>
      <c r="EU13" s="13">
        <v>6062.38</v>
      </c>
      <c r="EV13" s="11">
        <v>27</v>
      </c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34</v>
      </c>
      <c r="FK13" s="13">
        <v>2491.8</v>
      </c>
      <c r="FL13" s="11">
        <v>52</v>
      </c>
      <c r="FM13" s="11"/>
      <c r="FN13" s="13"/>
      <c r="FO13" s="11"/>
      <c r="FP13" s="12"/>
      <c r="FQ13" s="12"/>
      <c r="FR13" s="11">
        <v>50</v>
      </c>
      <c r="FS13" s="13">
        <v>3252.95</v>
      </c>
      <c r="FT13" s="11">
        <v>103</v>
      </c>
      <c r="FU13" s="11"/>
      <c r="FV13" s="13"/>
      <c r="FW13" s="11"/>
      <c r="FX13" s="12"/>
      <c r="FY13" s="12"/>
      <c r="FZ13" s="11">
        <v>58</v>
      </c>
      <c r="GA13" s="13">
        <v>4405.72</v>
      </c>
      <c r="GB13" s="11">
        <v>82</v>
      </c>
      <c r="GC13" s="11"/>
      <c r="GD13" s="13"/>
      <c r="GE13" s="11"/>
      <c r="GF13" s="12"/>
      <c r="GG13" s="12"/>
      <c r="GH13" s="11">
        <v>29</v>
      </c>
      <c r="GI13" s="13">
        <v>1982.85</v>
      </c>
      <c r="GJ13" s="11">
        <v>121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14708</v>
      </c>
      <c r="C14" s="11">
        <f>=ROUNDDOWN(44.5157384987893,0)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499</v>
      </c>
      <c r="K14" s="13">
        <v>5899.48</v>
      </c>
      <c r="L14" s="11">
        <v>22</v>
      </c>
      <c r="M14" s="14">
        <v>268.16</v>
      </c>
      <c r="N14" s="11"/>
      <c r="O14" s="13"/>
      <c r="P14" s="11"/>
      <c r="Q14" s="14"/>
      <c r="R14" s="12"/>
      <c r="S14" s="12"/>
      <c r="T14" s="12"/>
      <c r="U14" s="12"/>
      <c r="V14" s="11">
        <v>499</v>
      </c>
      <c r="W14" s="13">
        <v>5899.48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>
        <v>4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>
        <v>14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73547</v>
      </c>
      <c r="C15" s="11">
        <f>=ROUNDDOWN(56.8501198113937,0)</f>
      </c>
      <c r="D15" s="11">
        <v>11496</v>
      </c>
      <c r="E15" s="12">
        <v>0.9939</v>
      </c>
      <c r="F15" s="11"/>
      <c r="G15" s="11">
        <f>=ROUNDDOWN({0},0)</f>
      </c>
      <c r="H15" s="11"/>
      <c r="I15" s="12"/>
      <c r="J15" s="11">
        <v>5127</v>
      </c>
      <c r="K15" s="13">
        <v>157051.1</v>
      </c>
      <c r="L15" s="11">
        <v>112</v>
      </c>
      <c r="M15" s="14">
        <v>1402.24</v>
      </c>
      <c r="N15" s="11"/>
      <c r="O15" s="13"/>
      <c r="P15" s="11"/>
      <c r="Q15" s="14"/>
      <c r="R15" s="12"/>
      <c r="S15" s="12"/>
      <c r="T15" s="12"/>
      <c r="U15" s="12"/>
      <c r="V15" s="11">
        <v>2037</v>
      </c>
      <c r="W15" s="13">
        <v>55800.19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260</v>
      </c>
      <c r="AM15" s="13">
        <v>5604.27</v>
      </c>
      <c r="AN15" s="11">
        <v>91</v>
      </c>
      <c r="AO15" s="11"/>
      <c r="AP15" s="13"/>
      <c r="AQ15" s="11"/>
      <c r="AR15" s="12"/>
      <c r="AS15" s="12"/>
      <c r="AT15" s="11"/>
      <c r="AU15" s="13"/>
      <c r="AV15" s="11">
        <v>34</v>
      </c>
      <c r="AW15" s="11"/>
      <c r="AX15" s="13"/>
      <c r="AY15" s="11"/>
      <c r="AZ15" s="12"/>
      <c r="BA15" s="12"/>
      <c r="BB15" s="11">
        <v>89</v>
      </c>
      <c r="BC15" s="13">
        <v>3158.57</v>
      </c>
      <c r="BD15" s="11">
        <v>69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28</v>
      </c>
      <c r="BS15" s="13">
        <v>1141.26</v>
      </c>
      <c r="BT15" s="11">
        <v>11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>
        <v>8</v>
      </c>
      <c r="CQ15" s="13">
        <v>209.92</v>
      </c>
      <c r="CR15" s="11">
        <v>107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8</v>
      </c>
      <c r="DG15" s="13">
        <v>271.29</v>
      </c>
      <c r="DH15" s="11">
        <v>9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2442</v>
      </c>
      <c r="DW15" s="13">
        <v>84155.96</v>
      </c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255</v>
      </c>
      <c r="IM15" s="13">
        <v>6709.64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11903</v>
      </c>
      <c r="C16" s="11">
        <f>=ROUNDDOWN(97.1673469387755,0)</f>
      </c>
      <c r="D16" s="11"/>
      <c r="E16" s="12">
        <v>0.9772</v>
      </c>
      <c r="F16" s="11"/>
      <c r="G16" s="11">
        <f>=ROUNDDOWN({0},0)</f>
      </c>
      <c r="H16" s="11"/>
      <c r="I16" s="12"/>
      <c r="J16" s="11">
        <v>520</v>
      </c>
      <c r="K16" s="13">
        <v>34892.85</v>
      </c>
      <c r="L16" s="11">
        <v>90</v>
      </c>
      <c r="M16" s="14">
        <v>387.7</v>
      </c>
      <c r="N16" s="11"/>
      <c r="O16" s="13"/>
      <c r="P16" s="11"/>
      <c r="Q16" s="14"/>
      <c r="R16" s="12"/>
      <c r="S16" s="12"/>
      <c r="T16" s="12"/>
      <c r="U16" s="12"/>
      <c r="V16" s="11">
        <v>24</v>
      </c>
      <c r="W16" s="13">
        <v>2178.08</v>
      </c>
      <c r="X16" s="11">
        <v>87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18</v>
      </c>
      <c r="AM16" s="13">
        <v>1292.4</v>
      </c>
      <c r="AN16" s="11">
        <v>90</v>
      </c>
      <c r="AO16" s="11"/>
      <c r="AP16" s="13"/>
      <c r="AQ16" s="11"/>
      <c r="AR16" s="12"/>
      <c r="AS16" s="12"/>
      <c r="AT16" s="11">
        <v>108</v>
      </c>
      <c r="AU16" s="13">
        <v>5365.76</v>
      </c>
      <c r="AV16" s="11">
        <v>90</v>
      </c>
      <c r="AW16" s="11"/>
      <c r="AX16" s="13"/>
      <c r="AY16" s="11"/>
      <c r="AZ16" s="12"/>
      <c r="BA16" s="12"/>
      <c r="BB16" s="11">
        <v>5</v>
      </c>
      <c r="BC16" s="13">
        <v>257.15</v>
      </c>
      <c r="BD16" s="11">
        <v>90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32</v>
      </c>
      <c r="BS16" s="13">
        <v>3345.88</v>
      </c>
      <c r="BT16" s="11">
        <v>90</v>
      </c>
      <c r="BU16" s="11"/>
      <c r="BV16" s="13"/>
      <c r="BW16" s="11"/>
      <c r="BX16" s="12"/>
      <c r="BY16" s="12"/>
      <c r="BZ16" s="11">
        <v>57</v>
      </c>
      <c r="CA16" s="13">
        <v>3901.72</v>
      </c>
      <c r="CB16" s="11">
        <v>67</v>
      </c>
      <c r="CC16" s="11"/>
      <c r="CD16" s="13"/>
      <c r="CE16" s="11"/>
      <c r="CF16" s="12"/>
      <c r="CG16" s="12"/>
      <c r="CH16" s="11">
        <v>36</v>
      </c>
      <c r="CI16" s="13">
        <v>5948.64</v>
      </c>
      <c r="CJ16" s="11">
        <v>86</v>
      </c>
      <c r="CK16" s="11"/>
      <c r="CL16" s="13"/>
      <c r="CM16" s="11"/>
      <c r="CN16" s="12"/>
      <c r="CO16" s="12"/>
      <c r="CP16" s="11">
        <v>1</v>
      </c>
      <c r="CQ16" s="13">
        <v>74.99</v>
      </c>
      <c r="CR16" s="11">
        <v>90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11</v>
      </c>
      <c r="DG16" s="13">
        <v>730.07</v>
      </c>
      <c r="DH16" s="11">
        <v>74</v>
      </c>
      <c r="DI16" s="11"/>
      <c r="DJ16" s="13"/>
      <c r="DK16" s="11"/>
      <c r="DL16" s="12"/>
      <c r="DM16" s="12"/>
      <c r="DN16" s="11">
        <v>35</v>
      </c>
      <c r="DO16" s="13">
        <v>3248.98</v>
      </c>
      <c r="DP16" s="11">
        <v>31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26</v>
      </c>
      <c r="EE16" s="13">
        <v>2184.08</v>
      </c>
      <c r="EF16" s="11">
        <v>89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90</v>
      </c>
      <c r="GK16" s="11"/>
      <c r="GL16" s="13"/>
      <c r="GM16" s="11"/>
      <c r="GN16" s="12"/>
      <c r="GO16" s="12"/>
      <c r="GP16" s="11">
        <v>167</v>
      </c>
      <c r="GQ16" s="13">
        <v>6365.1</v>
      </c>
      <c r="GR16" s="11">
        <v>88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279436</v>
      </c>
      <c r="C17" s="11">
        <f>=ROUNDDOWN(11.7896531065151,0)</f>
      </c>
      <c r="D17" s="11">
        <v>623749</v>
      </c>
      <c r="E17" s="12">
        <v>0.623</v>
      </c>
      <c r="F17" s="11"/>
      <c r="G17" s="11">
        <f>=ROUNDDOWN({0},0)</f>
      </c>
      <c r="H17" s="11"/>
      <c r="I17" s="12"/>
      <c r="J17" s="11">
        <v>45362</v>
      </c>
      <c r="K17" s="13">
        <v>1196545.52</v>
      </c>
      <c r="L17" s="11">
        <v>1305</v>
      </c>
      <c r="M17" s="14">
        <v>916.89</v>
      </c>
      <c r="N17" s="11"/>
      <c r="O17" s="13"/>
      <c r="P17" s="11"/>
      <c r="Q17" s="14"/>
      <c r="R17" s="12"/>
      <c r="S17" s="12"/>
      <c r="T17" s="12"/>
      <c r="U17" s="12"/>
      <c r="V17" s="11">
        <v>10381</v>
      </c>
      <c r="W17" s="13">
        <v>208339.03</v>
      </c>
      <c r="X17" s="11">
        <v>989</v>
      </c>
      <c r="Y17" s="11"/>
      <c r="Z17" s="13"/>
      <c r="AA17" s="11"/>
      <c r="AB17" s="12"/>
      <c r="AC17" s="12"/>
      <c r="AD17" s="11">
        <v>9263</v>
      </c>
      <c r="AE17" s="13">
        <v>243447.67</v>
      </c>
      <c r="AF17" s="11">
        <v>1000</v>
      </c>
      <c r="AG17" s="11"/>
      <c r="AH17" s="13"/>
      <c r="AI17" s="11"/>
      <c r="AJ17" s="12"/>
      <c r="AK17" s="12"/>
      <c r="AL17" s="11">
        <v>1305</v>
      </c>
      <c r="AM17" s="13">
        <v>34446.1</v>
      </c>
      <c r="AN17" s="11">
        <v>1060</v>
      </c>
      <c r="AO17" s="11"/>
      <c r="AP17" s="13"/>
      <c r="AQ17" s="11"/>
      <c r="AR17" s="12"/>
      <c r="AS17" s="12"/>
      <c r="AT17" s="11">
        <v>2512</v>
      </c>
      <c r="AU17" s="13">
        <v>91826.73</v>
      </c>
      <c r="AV17" s="11">
        <v>1060</v>
      </c>
      <c r="AW17" s="11"/>
      <c r="AX17" s="13"/>
      <c r="AY17" s="11"/>
      <c r="AZ17" s="12"/>
      <c r="BA17" s="12"/>
      <c r="BB17" s="11">
        <v>5526</v>
      </c>
      <c r="BC17" s="13">
        <v>143920.7</v>
      </c>
      <c r="BD17" s="11">
        <v>1060</v>
      </c>
      <c r="BE17" s="11"/>
      <c r="BF17" s="13"/>
      <c r="BG17" s="11"/>
      <c r="BH17" s="12"/>
      <c r="BI17" s="12"/>
      <c r="BJ17" s="11">
        <v>3969</v>
      </c>
      <c r="BK17" s="13">
        <v>86033.84</v>
      </c>
      <c r="BL17" s="11">
        <v>843</v>
      </c>
      <c r="BM17" s="11"/>
      <c r="BN17" s="13"/>
      <c r="BO17" s="11"/>
      <c r="BP17" s="12"/>
      <c r="BQ17" s="12"/>
      <c r="BR17" s="11">
        <v>1032</v>
      </c>
      <c r="BS17" s="13">
        <v>29264.24</v>
      </c>
      <c r="BT17" s="11">
        <v>1060</v>
      </c>
      <c r="BU17" s="11"/>
      <c r="BV17" s="13"/>
      <c r="BW17" s="11"/>
      <c r="BX17" s="12"/>
      <c r="BY17" s="12"/>
      <c r="BZ17" s="11">
        <v>5076</v>
      </c>
      <c r="CA17" s="13">
        <v>152806.59</v>
      </c>
      <c r="CB17" s="11">
        <v>980</v>
      </c>
      <c r="CC17" s="11"/>
      <c r="CD17" s="13"/>
      <c r="CE17" s="11"/>
      <c r="CF17" s="12"/>
      <c r="CG17" s="12"/>
      <c r="CH17" s="11">
        <v>3911</v>
      </c>
      <c r="CI17" s="13">
        <v>135496.84</v>
      </c>
      <c r="CJ17" s="11">
        <v>936</v>
      </c>
      <c r="CK17" s="11"/>
      <c r="CL17" s="13"/>
      <c r="CM17" s="11"/>
      <c r="CN17" s="12"/>
      <c r="CO17" s="12"/>
      <c r="CP17" s="11">
        <v>141</v>
      </c>
      <c r="CQ17" s="13">
        <v>6378.09</v>
      </c>
      <c r="CR17" s="11">
        <v>1137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600</v>
      </c>
      <c r="DG17" s="13">
        <v>19019.94</v>
      </c>
      <c r="DH17" s="11">
        <v>923</v>
      </c>
      <c r="DI17" s="11"/>
      <c r="DJ17" s="13"/>
      <c r="DK17" s="11"/>
      <c r="DL17" s="12"/>
      <c r="DM17" s="12"/>
      <c r="DN17" s="11">
        <v>49</v>
      </c>
      <c r="DO17" s="13">
        <v>1517.75</v>
      </c>
      <c r="DP17" s="11">
        <v>69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115</v>
      </c>
      <c r="EE17" s="13">
        <v>3245.93</v>
      </c>
      <c r="EF17" s="11">
        <v>487</v>
      </c>
      <c r="EG17" s="11"/>
      <c r="EH17" s="13"/>
      <c r="EI17" s="11"/>
      <c r="EJ17" s="12"/>
      <c r="EK17" s="12"/>
      <c r="EL17" s="11">
        <v>615</v>
      </c>
      <c r="EM17" s="13">
        <v>14309.08</v>
      </c>
      <c r="EN17" s="11">
        <v>581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170</v>
      </c>
      <c r="FC17" s="13">
        <v>4235.72</v>
      </c>
      <c r="FD17" s="11">
        <v>617</v>
      </c>
      <c r="FE17" s="11"/>
      <c r="FF17" s="13"/>
      <c r="FG17" s="11"/>
      <c r="FH17" s="12"/>
      <c r="FI17" s="12"/>
      <c r="FJ17" s="11">
        <v>178</v>
      </c>
      <c r="FK17" s="13">
        <v>5233.17</v>
      </c>
      <c r="FL17" s="11">
        <v>34</v>
      </c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110.56</v>
      </c>
      <c r="GJ17" s="11">
        <v>871</v>
      </c>
      <c r="GK17" s="11"/>
      <c r="GL17" s="13"/>
      <c r="GM17" s="11"/>
      <c r="GN17" s="12"/>
      <c r="GO17" s="12"/>
      <c r="GP17" s="11">
        <v>8</v>
      </c>
      <c r="GQ17" s="13">
        <v>565.63</v>
      </c>
      <c r="GR17" s="11">
        <v>12</v>
      </c>
      <c r="GS17" s="11"/>
      <c r="GT17" s="13"/>
      <c r="GU17" s="11"/>
      <c r="GV17" s="12"/>
      <c r="GW17" s="12"/>
      <c r="GX17" s="11">
        <v>113</v>
      </c>
      <c r="GY17" s="13">
        <v>2146.65</v>
      </c>
      <c r="GZ17" s="11">
        <v>112</v>
      </c>
      <c r="HA17" s="11"/>
      <c r="HB17" s="13"/>
      <c r="HC17" s="11"/>
      <c r="HD17" s="12"/>
      <c r="HE17" s="12"/>
      <c r="HF17" s="11">
        <v>69</v>
      </c>
      <c r="HG17" s="13">
        <v>2137.95</v>
      </c>
      <c r="HH17" s="11">
        <v>361</v>
      </c>
      <c r="HI17" s="11"/>
      <c r="HJ17" s="13"/>
      <c r="HK17" s="11"/>
      <c r="HL17" s="12"/>
      <c r="HM17" s="12"/>
      <c r="HN17" s="11">
        <v>279</v>
      </c>
      <c r="HO17" s="13">
        <v>9443.1</v>
      </c>
      <c r="HP17" s="11">
        <v>107</v>
      </c>
      <c r="HQ17" s="11"/>
      <c r="HR17" s="13"/>
      <c r="HS17" s="11"/>
      <c r="HT17" s="12"/>
      <c r="HU17" s="12"/>
      <c r="HV17" s="11">
        <v>10</v>
      </c>
      <c r="HW17" s="13">
        <v>1334.4</v>
      </c>
      <c r="HX17" s="11">
        <v>24</v>
      </c>
      <c r="HY17" s="11"/>
      <c r="HZ17" s="13"/>
      <c r="IA17" s="11"/>
      <c r="IB17" s="12"/>
      <c r="IC17" s="12"/>
      <c r="ID17" s="11">
        <v>38</v>
      </c>
      <c r="IE17" s="13">
        <v>1285.81</v>
      </c>
      <c r="IF17" s="11">
        <v>105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508</v>
      </c>
      <c r="JU17" s="11"/>
      <c r="JV17" s="13"/>
      <c r="JW17" s="11"/>
      <c r="JX17" s="12"/>
      <c r="JY17" s="12"/>
      <c r="JZ17" s="11"/>
      <c r="KA17" s="13"/>
      <c r="KB17" s="11">
        <v>1</v>
      </c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71661</v>
      </c>
      <c r="C18" s="11">
        <f>=ROUNDDOWN(19.2751089353919,0)</f>
      </c>
      <c r="D18" s="11">
        <v>98029</v>
      </c>
      <c r="E18" s="12">
        <v>0.9397</v>
      </c>
      <c r="F18" s="11"/>
      <c r="G18" s="11">
        <f>=ROUNDDOWN({0},0)</f>
      </c>
      <c r="H18" s="11"/>
      <c r="I18" s="12"/>
      <c r="J18" s="11">
        <v>17880</v>
      </c>
      <c r="K18" s="13">
        <v>575999.04</v>
      </c>
      <c r="L18" s="11">
        <v>126</v>
      </c>
      <c r="M18" s="14">
        <v>4571.42</v>
      </c>
      <c r="N18" s="11"/>
      <c r="O18" s="13"/>
      <c r="P18" s="11"/>
      <c r="Q18" s="14"/>
      <c r="R18" s="12"/>
      <c r="S18" s="12"/>
      <c r="T18" s="12"/>
      <c r="U18" s="12"/>
      <c r="V18" s="11">
        <v>2066</v>
      </c>
      <c r="W18" s="13">
        <v>72083.04</v>
      </c>
      <c r="X18" s="11">
        <v>102</v>
      </c>
      <c r="Y18" s="11"/>
      <c r="Z18" s="13"/>
      <c r="AA18" s="11"/>
      <c r="AB18" s="12"/>
      <c r="AC18" s="12"/>
      <c r="AD18" s="11">
        <v>3532</v>
      </c>
      <c r="AE18" s="13">
        <v>127851.19</v>
      </c>
      <c r="AF18" s="11">
        <v>122</v>
      </c>
      <c r="AG18" s="11"/>
      <c r="AH18" s="13"/>
      <c r="AI18" s="11"/>
      <c r="AJ18" s="12"/>
      <c r="AK18" s="12"/>
      <c r="AL18" s="11">
        <v>1048</v>
      </c>
      <c r="AM18" s="13">
        <v>25979.47</v>
      </c>
      <c r="AN18" s="11">
        <v>121</v>
      </c>
      <c r="AO18" s="11"/>
      <c r="AP18" s="13"/>
      <c r="AQ18" s="11"/>
      <c r="AR18" s="12"/>
      <c r="AS18" s="12"/>
      <c r="AT18" s="11">
        <v>854</v>
      </c>
      <c r="AU18" s="13">
        <v>30517.62</v>
      </c>
      <c r="AV18" s="11">
        <v>122</v>
      </c>
      <c r="AW18" s="11"/>
      <c r="AX18" s="13"/>
      <c r="AY18" s="11"/>
      <c r="AZ18" s="12"/>
      <c r="BA18" s="12"/>
      <c r="BB18" s="11">
        <v>2427</v>
      </c>
      <c r="BC18" s="13">
        <v>70994.21</v>
      </c>
      <c r="BD18" s="11">
        <v>123</v>
      </c>
      <c r="BE18" s="11"/>
      <c r="BF18" s="13"/>
      <c r="BG18" s="11"/>
      <c r="BH18" s="12"/>
      <c r="BI18" s="12"/>
      <c r="BJ18" s="11">
        <v>4405</v>
      </c>
      <c r="BK18" s="13">
        <v>143658.75</v>
      </c>
      <c r="BL18" s="11">
        <v>111</v>
      </c>
      <c r="BM18" s="11"/>
      <c r="BN18" s="13"/>
      <c r="BO18" s="11"/>
      <c r="BP18" s="12"/>
      <c r="BQ18" s="12"/>
      <c r="BR18" s="11">
        <v>511</v>
      </c>
      <c r="BS18" s="13">
        <v>15583.48</v>
      </c>
      <c r="BT18" s="11">
        <v>123</v>
      </c>
      <c r="BU18" s="11"/>
      <c r="BV18" s="13"/>
      <c r="BW18" s="11"/>
      <c r="BX18" s="12"/>
      <c r="BY18" s="12"/>
      <c r="BZ18" s="11">
        <v>1279</v>
      </c>
      <c r="CA18" s="13">
        <v>35287.54</v>
      </c>
      <c r="CB18" s="11">
        <v>118</v>
      </c>
      <c r="CC18" s="11"/>
      <c r="CD18" s="13"/>
      <c r="CE18" s="11"/>
      <c r="CF18" s="12"/>
      <c r="CG18" s="12"/>
      <c r="CH18" s="11">
        <v>15</v>
      </c>
      <c r="CI18" s="13">
        <v>553.85</v>
      </c>
      <c r="CJ18" s="11">
        <v>103</v>
      </c>
      <c r="CK18" s="11"/>
      <c r="CL18" s="13"/>
      <c r="CM18" s="11"/>
      <c r="CN18" s="12"/>
      <c r="CO18" s="12"/>
      <c r="CP18" s="11">
        <v>3</v>
      </c>
      <c r="CQ18" s="13">
        <v>167.47</v>
      </c>
      <c r="CR18" s="11">
        <v>123</v>
      </c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486</v>
      </c>
      <c r="DG18" s="13">
        <v>14769.62</v>
      </c>
      <c r="DH18" s="11">
        <v>110</v>
      </c>
      <c r="DI18" s="11"/>
      <c r="DJ18" s="13"/>
      <c r="DK18" s="11"/>
      <c r="DL18" s="12"/>
      <c r="DM18" s="12"/>
      <c r="DN18" s="11">
        <v>9</v>
      </c>
      <c r="DO18" s="13">
        <v>224.8</v>
      </c>
      <c r="DP18" s="11">
        <v>16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166</v>
      </c>
      <c r="EE18" s="13">
        <v>5104.81</v>
      </c>
      <c r="EF18" s="11">
        <v>102</v>
      </c>
      <c r="EG18" s="11"/>
      <c r="EH18" s="13"/>
      <c r="EI18" s="11"/>
      <c r="EJ18" s="12"/>
      <c r="EK18" s="12"/>
      <c r="EL18" s="11">
        <v>369</v>
      </c>
      <c r="EM18" s="13">
        <v>10459.87</v>
      </c>
      <c r="EN18" s="11">
        <v>52</v>
      </c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>
        <v>32</v>
      </c>
      <c r="FC18" s="13">
        <v>894.74</v>
      </c>
      <c r="FD18" s="11">
        <v>61</v>
      </c>
      <c r="FE18" s="11"/>
      <c r="FF18" s="13"/>
      <c r="FG18" s="11"/>
      <c r="FH18" s="12"/>
      <c r="FI18" s="12"/>
      <c r="FJ18" s="11">
        <v>572</v>
      </c>
      <c r="FK18" s="13">
        <v>18714</v>
      </c>
      <c r="FL18" s="11">
        <v>83</v>
      </c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74.62</v>
      </c>
      <c r="GJ18" s="11">
        <v>111</v>
      </c>
      <c r="GK18" s="11"/>
      <c r="GL18" s="13"/>
      <c r="GM18" s="11"/>
      <c r="GN18" s="12"/>
      <c r="GO18" s="12"/>
      <c r="GP18" s="11">
        <v>15</v>
      </c>
      <c r="GQ18" s="13">
        <v>412.4</v>
      </c>
      <c r="GR18" s="11">
        <v>18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33</v>
      </c>
      <c r="HG18" s="13">
        <v>898.38</v>
      </c>
      <c r="HH18" s="11">
        <v>28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/>
      <c r="HR18" s="13"/>
      <c r="HS18" s="11"/>
      <c r="HT18" s="12"/>
      <c r="HU18" s="12"/>
      <c r="HV18" s="11">
        <v>6</v>
      </c>
      <c r="HW18" s="13">
        <v>127.44</v>
      </c>
      <c r="HX18" s="11">
        <v>12</v>
      </c>
      <c r="HY18" s="11"/>
      <c r="HZ18" s="13"/>
      <c r="IA18" s="11"/>
      <c r="IB18" s="12"/>
      <c r="IC18" s="12"/>
      <c r="ID18" s="11">
        <v>50</v>
      </c>
      <c r="IE18" s="13">
        <v>1641.74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36</v>
      </c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242548</v>
      </c>
      <c r="C19" s="11">
        <f>=ROUNDDOWN(21.4615758970048,0)</f>
      </c>
      <c r="D19" s="11">
        <v>195871</v>
      </c>
      <c r="E19" s="12">
        <v>0.8993</v>
      </c>
      <c r="F19" s="11"/>
      <c r="G19" s="11">
        <f>=ROUNDDOWN({0},0)</f>
      </c>
      <c r="H19" s="11"/>
      <c r="I19" s="12"/>
      <c r="J19" s="11">
        <v>44157</v>
      </c>
      <c r="K19" s="13">
        <v>902746.74</v>
      </c>
      <c r="L19" s="11">
        <v>654</v>
      </c>
      <c r="M19" s="14">
        <v>1380.35</v>
      </c>
      <c r="N19" s="11"/>
      <c r="O19" s="13"/>
      <c r="P19" s="11"/>
      <c r="Q19" s="14"/>
      <c r="R19" s="12"/>
      <c r="S19" s="12"/>
      <c r="T19" s="12"/>
      <c r="U19" s="12"/>
      <c r="V19" s="11">
        <v>13453</v>
      </c>
      <c r="W19" s="13">
        <v>298612.86</v>
      </c>
      <c r="X19" s="11">
        <v>592</v>
      </c>
      <c r="Y19" s="11"/>
      <c r="Z19" s="13"/>
      <c r="AA19" s="11"/>
      <c r="AB19" s="12"/>
      <c r="AC19" s="12"/>
      <c r="AD19" s="11">
        <v>496</v>
      </c>
      <c r="AE19" s="13">
        <v>12926.43</v>
      </c>
      <c r="AF19" s="11">
        <v>14</v>
      </c>
      <c r="AG19" s="11"/>
      <c r="AH19" s="13"/>
      <c r="AI19" s="11"/>
      <c r="AJ19" s="12"/>
      <c r="AK19" s="12"/>
      <c r="AL19" s="11">
        <v>8176</v>
      </c>
      <c r="AM19" s="13">
        <v>141604.18</v>
      </c>
      <c r="AN19" s="11">
        <v>646</v>
      </c>
      <c r="AO19" s="11"/>
      <c r="AP19" s="13"/>
      <c r="AQ19" s="11"/>
      <c r="AR19" s="12"/>
      <c r="AS19" s="12"/>
      <c r="AT19" s="11">
        <v>2453</v>
      </c>
      <c r="AU19" s="13">
        <v>60903.16</v>
      </c>
      <c r="AV19" s="11">
        <v>562</v>
      </c>
      <c r="AW19" s="11"/>
      <c r="AX19" s="13"/>
      <c r="AY19" s="11"/>
      <c r="AZ19" s="12"/>
      <c r="BA19" s="12"/>
      <c r="BB19" s="11">
        <v>5842</v>
      </c>
      <c r="BC19" s="13">
        <v>105101.27</v>
      </c>
      <c r="BD19" s="11">
        <v>636</v>
      </c>
      <c r="BE19" s="11"/>
      <c r="BF19" s="13"/>
      <c r="BG19" s="11"/>
      <c r="BH19" s="12"/>
      <c r="BI19" s="12"/>
      <c r="BJ19" s="11">
        <v>4322</v>
      </c>
      <c r="BK19" s="13">
        <v>87381.29</v>
      </c>
      <c r="BL19" s="11">
        <v>469</v>
      </c>
      <c r="BM19" s="11"/>
      <c r="BN19" s="13"/>
      <c r="BO19" s="11"/>
      <c r="BP19" s="12"/>
      <c r="BQ19" s="12"/>
      <c r="BR19" s="11">
        <v>446</v>
      </c>
      <c r="BS19" s="13">
        <v>11283.65</v>
      </c>
      <c r="BT19" s="11">
        <v>646</v>
      </c>
      <c r="BU19" s="11"/>
      <c r="BV19" s="13"/>
      <c r="BW19" s="11"/>
      <c r="BX19" s="12"/>
      <c r="BY19" s="12"/>
      <c r="BZ19" s="11">
        <v>5150</v>
      </c>
      <c r="CA19" s="13">
        <v>94015.36</v>
      </c>
      <c r="CB19" s="11">
        <v>642</v>
      </c>
      <c r="CC19" s="11"/>
      <c r="CD19" s="13"/>
      <c r="CE19" s="11"/>
      <c r="CF19" s="12"/>
      <c r="CG19" s="12"/>
      <c r="CH19" s="11">
        <v>156</v>
      </c>
      <c r="CI19" s="13">
        <v>7045.9</v>
      </c>
      <c r="CJ19" s="11">
        <v>547</v>
      </c>
      <c r="CK19" s="11"/>
      <c r="CL19" s="13"/>
      <c r="CM19" s="11"/>
      <c r="CN19" s="12"/>
      <c r="CO19" s="12"/>
      <c r="CP19" s="11">
        <v>1321</v>
      </c>
      <c r="CQ19" s="13">
        <v>29584.3</v>
      </c>
      <c r="CR19" s="11">
        <v>653</v>
      </c>
      <c r="CS19" s="11"/>
      <c r="CT19" s="13"/>
      <c r="CU19" s="11"/>
      <c r="CV19" s="12"/>
      <c r="CW19" s="12"/>
      <c r="CX19" s="11">
        <v>495</v>
      </c>
      <c r="CY19" s="13">
        <v>10703.67</v>
      </c>
      <c r="CZ19" s="11">
        <v>242</v>
      </c>
      <c r="DA19" s="11"/>
      <c r="DB19" s="13"/>
      <c r="DC19" s="11"/>
      <c r="DD19" s="12"/>
      <c r="DE19" s="12"/>
      <c r="DF19" s="11">
        <v>252</v>
      </c>
      <c r="DG19" s="13">
        <v>4170.18</v>
      </c>
      <c r="DH19" s="11">
        <v>535</v>
      </c>
      <c r="DI19" s="11"/>
      <c r="DJ19" s="13"/>
      <c r="DK19" s="11"/>
      <c r="DL19" s="12"/>
      <c r="DM19" s="12"/>
      <c r="DN19" s="11">
        <v>127</v>
      </c>
      <c r="DO19" s="13">
        <v>2478.71</v>
      </c>
      <c r="DP19" s="11">
        <v>30</v>
      </c>
      <c r="DQ19" s="11"/>
      <c r="DR19" s="13"/>
      <c r="DS19" s="11"/>
      <c r="DT19" s="12"/>
      <c r="DU19" s="12"/>
      <c r="DV19" s="11">
        <v>188</v>
      </c>
      <c r="DW19" s="13">
        <v>5953.1</v>
      </c>
      <c r="DX19" s="11"/>
      <c r="DY19" s="11"/>
      <c r="DZ19" s="13"/>
      <c r="EA19" s="11"/>
      <c r="EB19" s="12"/>
      <c r="EC19" s="12"/>
      <c r="ED19" s="11">
        <v>701</v>
      </c>
      <c r="EE19" s="13">
        <v>20096.75</v>
      </c>
      <c r="EF19" s="11">
        <v>316</v>
      </c>
      <c r="EG19" s="11"/>
      <c r="EH19" s="13"/>
      <c r="EI19" s="11"/>
      <c r="EJ19" s="12"/>
      <c r="EK19" s="12"/>
      <c r="EL19" s="11">
        <v>74</v>
      </c>
      <c r="EM19" s="13">
        <v>1185.65</v>
      </c>
      <c r="EN19" s="11">
        <v>75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183</v>
      </c>
      <c r="FC19" s="13">
        <v>2957.32</v>
      </c>
      <c r="FD19" s="11">
        <v>172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35</v>
      </c>
      <c r="GA19" s="13">
        <v>762.55</v>
      </c>
      <c r="GB19" s="11">
        <v>110</v>
      </c>
      <c r="GC19" s="11"/>
      <c r="GD19" s="13"/>
      <c r="GE19" s="11"/>
      <c r="GF19" s="12"/>
      <c r="GG19" s="12"/>
      <c r="GH19" s="11">
        <v>18</v>
      </c>
      <c r="GI19" s="13">
        <v>509.44</v>
      </c>
      <c r="GJ19" s="11">
        <v>371</v>
      </c>
      <c r="GK19" s="11"/>
      <c r="GL19" s="13"/>
      <c r="GM19" s="11"/>
      <c r="GN19" s="12"/>
      <c r="GO19" s="12"/>
      <c r="GP19" s="11">
        <v>84</v>
      </c>
      <c r="GQ19" s="13">
        <v>1599.98</v>
      </c>
      <c r="GR19" s="11">
        <v>184</v>
      </c>
      <c r="GS19" s="11"/>
      <c r="GT19" s="13"/>
      <c r="GU19" s="11"/>
      <c r="GV19" s="12"/>
      <c r="GW19" s="12"/>
      <c r="GX19" s="11">
        <v>71</v>
      </c>
      <c r="GY19" s="13">
        <v>1407.11</v>
      </c>
      <c r="GZ19" s="11">
        <v>49</v>
      </c>
      <c r="HA19" s="11"/>
      <c r="HB19" s="13"/>
      <c r="HC19" s="11"/>
      <c r="HD19" s="12"/>
      <c r="HE19" s="12"/>
      <c r="HF19" s="11">
        <v>103</v>
      </c>
      <c r="HG19" s="13">
        <v>1826.49</v>
      </c>
      <c r="HH19" s="11">
        <v>176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11</v>
      </c>
      <c r="HW19" s="13">
        <v>637.39</v>
      </c>
      <c r="HX19" s="11">
        <v>23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250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214229</v>
      </c>
      <c r="C20" s="11">
        <f>=ROUNDDOWN(29.7420483416402,0)</f>
      </c>
      <c r="D20" s="11">
        <v>180070</v>
      </c>
      <c r="E20" s="12">
        <v>0.8353</v>
      </c>
      <c r="F20" s="11"/>
      <c r="G20" s="11">
        <f>=ROUNDDOWN({0},0)</f>
      </c>
      <c r="H20" s="11"/>
      <c r="I20" s="12"/>
      <c r="J20" s="11">
        <v>23111</v>
      </c>
      <c r="K20" s="13">
        <v>952584.84</v>
      </c>
      <c r="L20" s="11">
        <v>657</v>
      </c>
      <c r="M20" s="14">
        <v>1449.9</v>
      </c>
      <c r="N20" s="11"/>
      <c r="O20" s="13"/>
      <c r="P20" s="11"/>
      <c r="Q20" s="14"/>
      <c r="R20" s="12"/>
      <c r="S20" s="12"/>
      <c r="T20" s="12"/>
      <c r="U20" s="12"/>
      <c r="V20" s="11">
        <v>7762</v>
      </c>
      <c r="W20" s="13">
        <v>307540.63</v>
      </c>
      <c r="X20" s="11">
        <v>516</v>
      </c>
      <c r="Y20" s="11"/>
      <c r="Z20" s="13"/>
      <c r="AA20" s="11"/>
      <c r="AB20" s="12"/>
      <c r="AC20" s="12"/>
      <c r="AD20" s="11">
        <v>2563</v>
      </c>
      <c r="AE20" s="13">
        <v>99563.17</v>
      </c>
      <c r="AF20" s="11">
        <v>422</v>
      </c>
      <c r="AG20" s="11"/>
      <c r="AH20" s="13"/>
      <c r="AI20" s="11"/>
      <c r="AJ20" s="12"/>
      <c r="AK20" s="12"/>
      <c r="AL20" s="11">
        <v>1443</v>
      </c>
      <c r="AM20" s="13">
        <v>53186.11</v>
      </c>
      <c r="AN20" s="11">
        <v>563</v>
      </c>
      <c r="AO20" s="11"/>
      <c r="AP20" s="13"/>
      <c r="AQ20" s="11"/>
      <c r="AR20" s="12"/>
      <c r="AS20" s="12"/>
      <c r="AT20" s="11">
        <v>1372</v>
      </c>
      <c r="AU20" s="13">
        <v>60554.89</v>
      </c>
      <c r="AV20" s="11">
        <v>563</v>
      </c>
      <c r="AW20" s="11"/>
      <c r="AX20" s="13"/>
      <c r="AY20" s="11"/>
      <c r="AZ20" s="12"/>
      <c r="BA20" s="12"/>
      <c r="BB20" s="11">
        <v>2314</v>
      </c>
      <c r="BC20" s="13">
        <v>91174.72</v>
      </c>
      <c r="BD20" s="11">
        <v>554</v>
      </c>
      <c r="BE20" s="11"/>
      <c r="BF20" s="13"/>
      <c r="BG20" s="11"/>
      <c r="BH20" s="12"/>
      <c r="BI20" s="12"/>
      <c r="BJ20" s="11">
        <v>3404</v>
      </c>
      <c r="BK20" s="13">
        <v>152294.32</v>
      </c>
      <c r="BL20" s="11">
        <v>516</v>
      </c>
      <c r="BM20" s="11"/>
      <c r="BN20" s="13"/>
      <c r="BO20" s="11"/>
      <c r="BP20" s="12"/>
      <c r="BQ20" s="12"/>
      <c r="BR20" s="11">
        <v>687</v>
      </c>
      <c r="BS20" s="13">
        <v>30524.34</v>
      </c>
      <c r="BT20" s="11">
        <v>563</v>
      </c>
      <c r="BU20" s="11"/>
      <c r="BV20" s="13"/>
      <c r="BW20" s="11"/>
      <c r="BX20" s="12"/>
      <c r="BY20" s="12"/>
      <c r="BZ20" s="11">
        <v>1237</v>
      </c>
      <c r="CA20" s="13">
        <v>47351.88</v>
      </c>
      <c r="CB20" s="11">
        <v>519</v>
      </c>
      <c r="CC20" s="11"/>
      <c r="CD20" s="13"/>
      <c r="CE20" s="11"/>
      <c r="CF20" s="12"/>
      <c r="CG20" s="12"/>
      <c r="CH20" s="11">
        <v>371</v>
      </c>
      <c r="CI20" s="13">
        <v>18230.13</v>
      </c>
      <c r="CJ20" s="11">
        <v>542</v>
      </c>
      <c r="CK20" s="11"/>
      <c r="CL20" s="13"/>
      <c r="CM20" s="11"/>
      <c r="CN20" s="12"/>
      <c r="CO20" s="12"/>
      <c r="CP20" s="11">
        <v>990</v>
      </c>
      <c r="CQ20" s="13">
        <v>51192.12</v>
      </c>
      <c r="CR20" s="11">
        <v>622</v>
      </c>
      <c r="CS20" s="11"/>
      <c r="CT20" s="13"/>
      <c r="CU20" s="11"/>
      <c r="CV20" s="12"/>
      <c r="CW20" s="12"/>
      <c r="CX20" s="11">
        <v>12</v>
      </c>
      <c r="CY20" s="13">
        <v>643.47</v>
      </c>
      <c r="CZ20" s="11">
        <v>309</v>
      </c>
      <c r="DA20" s="11"/>
      <c r="DB20" s="13"/>
      <c r="DC20" s="11"/>
      <c r="DD20" s="12"/>
      <c r="DE20" s="12"/>
      <c r="DF20" s="11">
        <v>154</v>
      </c>
      <c r="DG20" s="13">
        <v>6697.43</v>
      </c>
      <c r="DH20" s="11">
        <v>525</v>
      </c>
      <c r="DI20" s="11"/>
      <c r="DJ20" s="13"/>
      <c r="DK20" s="11"/>
      <c r="DL20" s="12"/>
      <c r="DM20" s="12"/>
      <c r="DN20" s="11">
        <v>6</v>
      </c>
      <c r="DO20" s="13">
        <v>232.43</v>
      </c>
      <c r="DP20" s="11">
        <v>35</v>
      </c>
      <c r="DQ20" s="11"/>
      <c r="DR20" s="13"/>
      <c r="DS20" s="11"/>
      <c r="DT20" s="12"/>
      <c r="DU20" s="12"/>
      <c r="DV20" s="11"/>
      <c r="DW20" s="13"/>
      <c r="DX20" s="11"/>
      <c r="DY20" s="11"/>
      <c r="DZ20" s="13"/>
      <c r="EA20" s="11"/>
      <c r="EB20" s="12"/>
      <c r="EC20" s="12"/>
      <c r="ED20" s="11">
        <v>256</v>
      </c>
      <c r="EE20" s="13">
        <v>10124.26</v>
      </c>
      <c r="EF20" s="11">
        <v>398</v>
      </c>
      <c r="EG20" s="11"/>
      <c r="EH20" s="13"/>
      <c r="EI20" s="11"/>
      <c r="EJ20" s="12"/>
      <c r="EK20" s="12"/>
      <c r="EL20" s="11">
        <v>265</v>
      </c>
      <c r="EM20" s="13">
        <v>11570.02</v>
      </c>
      <c r="EN20" s="11">
        <v>66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>
        <v>108</v>
      </c>
      <c r="FC20" s="13">
        <v>4144.26</v>
      </c>
      <c r="FD20" s="11">
        <v>74</v>
      </c>
      <c r="FE20" s="11"/>
      <c r="FF20" s="13"/>
      <c r="FG20" s="11"/>
      <c r="FH20" s="12"/>
      <c r="FI20" s="12"/>
      <c r="FJ20" s="11">
        <v>5</v>
      </c>
      <c r="FK20" s="13">
        <v>340.3</v>
      </c>
      <c r="FL20" s="11">
        <v>21</v>
      </c>
      <c r="FM20" s="11"/>
      <c r="FN20" s="13"/>
      <c r="FO20" s="11"/>
      <c r="FP20" s="12"/>
      <c r="FQ20" s="12"/>
      <c r="FR20" s="11">
        <v>29</v>
      </c>
      <c r="FS20" s="13">
        <v>1299.8</v>
      </c>
      <c r="FT20" s="11">
        <v>95</v>
      </c>
      <c r="FU20" s="11"/>
      <c r="FV20" s="13"/>
      <c r="FW20" s="11"/>
      <c r="FX20" s="12"/>
      <c r="FY20" s="12"/>
      <c r="FZ20" s="11">
        <v>33</v>
      </c>
      <c r="GA20" s="13">
        <v>1580.98</v>
      </c>
      <c r="GB20" s="11">
        <v>105</v>
      </c>
      <c r="GC20" s="11"/>
      <c r="GD20" s="13"/>
      <c r="GE20" s="11"/>
      <c r="GF20" s="12"/>
      <c r="GG20" s="12"/>
      <c r="GH20" s="11"/>
      <c r="GI20" s="13"/>
      <c r="GJ20" s="11">
        <v>334</v>
      </c>
      <c r="GK20" s="11"/>
      <c r="GL20" s="13"/>
      <c r="GM20" s="11"/>
      <c r="GN20" s="12"/>
      <c r="GO20" s="12"/>
      <c r="GP20" s="11">
        <v>64</v>
      </c>
      <c r="GQ20" s="13">
        <v>2873.95</v>
      </c>
      <c r="GR20" s="11">
        <v>101</v>
      </c>
      <c r="GS20" s="11"/>
      <c r="GT20" s="13"/>
      <c r="GU20" s="11"/>
      <c r="GV20" s="12"/>
      <c r="GW20" s="12"/>
      <c r="GX20" s="11">
        <v>17</v>
      </c>
      <c r="GY20" s="13">
        <v>758.43</v>
      </c>
      <c r="GZ20" s="11">
        <v>71</v>
      </c>
      <c r="HA20" s="11"/>
      <c r="HB20" s="13"/>
      <c r="HC20" s="11"/>
      <c r="HD20" s="12"/>
      <c r="HE20" s="12"/>
      <c r="HF20" s="11">
        <v>5</v>
      </c>
      <c r="HG20" s="13">
        <v>193</v>
      </c>
      <c r="HH20" s="11">
        <v>221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11</v>
      </c>
      <c r="IE20" s="13">
        <v>388.31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</v>
      </c>
      <c r="IU20" s="13">
        <v>125.89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281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469706</v>
      </c>
      <c r="K21" s="17">
        <v>18701370.79</v>
      </c>
      <c r="L21" s="15">
        <v>8585</v>
      </c>
      <c r="M21" s="18">
        <v>2178.38</v>
      </c>
      <c r="N21" s="15"/>
      <c r="O21" s="17"/>
      <c r="P21" s="15"/>
      <c r="Q21" s="18"/>
      <c r="R21" s="16"/>
      <c r="S21" s="16"/>
      <c r="T21" s="16"/>
      <c r="U21" s="16"/>
      <c r="V21" s="15">
        <v>107317</v>
      </c>
      <c r="W21" s="17">
        <v>4159836.04</v>
      </c>
      <c r="X21" s="15">
        <v>6105</v>
      </c>
      <c r="Y21" s="15"/>
      <c r="Z21" s="17"/>
      <c r="AA21" s="15"/>
      <c r="AB21" s="16"/>
      <c r="AC21" s="16"/>
      <c r="AD21" s="15">
        <v>127481</v>
      </c>
      <c r="AE21" s="17">
        <v>3033105.72</v>
      </c>
      <c r="AF21" s="15">
        <v>6164</v>
      </c>
      <c r="AG21" s="15"/>
      <c r="AH21" s="17"/>
      <c r="AI21" s="15"/>
      <c r="AJ21" s="16"/>
      <c r="AK21" s="16"/>
      <c r="AL21" s="15">
        <v>38404</v>
      </c>
      <c r="AM21" s="17">
        <v>2450576.35</v>
      </c>
      <c r="AN21" s="15">
        <v>7029</v>
      </c>
      <c r="AO21" s="15"/>
      <c r="AP21" s="17"/>
      <c r="AQ21" s="15"/>
      <c r="AR21" s="16"/>
      <c r="AS21" s="16"/>
      <c r="AT21" s="15">
        <v>28354</v>
      </c>
      <c r="AU21" s="17">
        <v>2037524.91</v>
      </c>
      <c r="AV21" s="15">
        <v>6872</v>
      </c>
      <c r="AW21" s="15"/>
      <c r="AX21" s="17"/>
      <c r="AY21" s="15"/>
      <c r="AZ21" s="16"/>
      <c r="BA21" s="16"/>
      <c r="BB21" s="15">
        <v>56954</v>
      </c>
      <c r="BC21" s="17">
        <v>1948400.59</v>
      </c>
      <c r="BD21" s="15">
        <v>6804</v>
      </c>
      <c r="BE21" s="15"/>
      <c r="BF21" s="17"/>
      <c r="BG21" s="15"/>
      <c r="BH21" s="16"/>
      <c r="BI21" s="16"/>
      <c r="BJ21" s="15">
        <v>37393</v>
      </c>
      <c r="BK21" s="17">
        <v>1362439.7</v>
      </c>
      <c r="BL21" s="15">
        <v>5621</v>
      </c>
      <c r="BM21" s="15"/>
      <c r="BN21" s="17"/>
      <c r="BO21" s="15"/>
      <c r="BP21" s="16"/>
      <c r="BQ21" s="16"/>
      <c r="BR21" s="15">
        <v>13001</v>
      </c>
      <c r="BS21" s="17">
        <v>1042173.31</v>
      </c>
      <c r="BT21" s="15">
        <v>6882</v>
      </c>
      <c r="BU21" s="15"/>
      <c r="BV21" s="17"/>
      <c r="BW21" s="15"/>
      <c r="BX21" s="16"/>
      <c r="BY21" s="16"/>
      <c r="BZ21" s="15">
        <v>25442</v>
      </c>
      <c r="CA21" s="17">
        <v>915243.34</v>
      </c>
      <c r="CB21" s="15">
        <v>5736</v>
      </c>
      <c r="CC21" s="15"/>
      <c r="CD21" s="17"/>
      <c r="CE21" s="15"/>
      <c r="CF21" s="16"/>
      <c r="CG21" s="16"/>
      <c r="CH21" s="15">
        <v>6780</v>
      </c>
      <c r="CI21" s="17">
        <v>283463.43</v>
      </c>
      <c r="CJ21" s="15">
        <v>5939</v>
      </c>
      <c r="CK21" s="15"/>
      <c r="CL21" s="17"/>
      <c r="CM21" s="15"/>
      <c r="CN21" s="16"/>
      <c r="CO21" s="16"/>
      <c r="CP21" s="15">
        <v>4435</v>
      </c>
      <c r="CQ21" s="17">
        <v>201477.96</v>
      </c>
      <c r="CR21" s="15">
        <v>7361</v>
      </c>
      <c r="CS21" s="15"/>
      <c r="CT21" s="17"/>
      <c r="CU21" s="15"/>
      <c r="CV21" s="16"/>
      <c r="CW21" s="16"/>
      <c r="CX21" s="15">
        <v>1717</v>
      </c>
      <c r="CY21" s="17">
        <v>156560.2</v>
      </c>
      <c r="CZ21" s="15">
        <v>2610</v>
      </c>
      <c r="DA21" s="15"/>
      <c r="DB21" s="17"/>
      <c r="DC21" s="15"/>
      <c r="DD21" s="16"/>
      <c r="DE21" s="16"/>
      <c r="DF21" s="15">
        <v>3543</v>
      </c>
      <c r="DG21" s="17">
        <v>154011.02</v>
      </c>
      <c r="DH21" s="15">
        <v>5416</v>
      </c>
      <c r="DI21" s="15"/>
      <c r="DJ21" s="17"/>
      <c r="DK21" s="15"/>
      <c r="DL21" s="16"/>
      <c r="DM21" s="16"/>
      <c r="DN21" s="15">
        <v>1985</v>
      </c>
      <c r="DO21" s="17">
        <v>153980.8</v>
      </c>
      <c r="DP21" s="15">
        <v>889</v>
      </c>
      <c r="DQ21" s="15"/>
      <c r="DR21" s="17"/>
      <c r="DS21" s="15"/>
      <c r="DT21" s="16"/>
      <c r="DU21" s="16"/>
      <c r="DV21" s="15">
        <v>3459</v>
      </c>
      <c r="DW21" s="17">
        <v>133841.35</v>
      </c>
      <c r="DX21" s="15"/>
      <c r="DY21" s="15"/>
      <c r="DZ21" s="17"/>
      <c r="EA21" s="15"/>
      <c r="EB21" s="16"/>
      <c r="EC21" s="16"/>
      <c r="ED21" s="15">
        <v>2470</v>
      </c>
      <c r="EE21" s="17">
        <v>107361.69</v>
      </c>
      <c r="EF21" s="15">
        <v>2663</v>
      </c>
      <c r="EG21" s="15"/>
      <c r="EH21" s="17"/>
      <c r="EI21" s="15"/>
      <c r="EJ21" s="16"/>
      <c r="EK21" s="16"/>
      <c r="EL21" s="15">
        <v>2441</v>
      </c>
      <c r="EM21" s="17">
        <v>92773.63</v>
      </c>
      <c r="EN21" s="15">
        <v>1606</v>
      </c>
      <c r="EO21" s="15"/>
      <c r="EP21" s="17"/>
      <c r="EQ21" s="15"/>
      <c r="ER21" s="16"/>
      <c r="ES21" s="16"/>
      <c r="ET21" s="15">
        <v>488</v>
      </c>
      <c r="EU21" s="17">
        <v>79571.21</v>
      </c>
      <c r="EV21" s="15">
        <v>824</v>
      </c>
      <c r="EW21" s="15"/>
      <c r="EX21" s="17"/>
      <c r="EY21" s="15"/>
      <c r="EZ21" s="16"/>
      <c r="FA21" s="16"/>
      <c r="FB21" s="15">
        <v>2571</v>
      </c>
      <c r="FC21" s="17">
        <v>75968.9</v>
      </c>
      <c r="FD21" s="15">
        <v>2019</v>
      </c>
      <c r="FE21" s="15"/>
      <c r="FF21" s="17"/>
      <c r="FG21" s="15"/>
      <c r="FH21" s="16"/>
      <c r="FI21" s="16"/>
      <c r="FJ21" s="15">
        <v>1464</v>
      </c>
      <c r="FK21" s="17">
        <v>62153.44</v>
      </c>
      <c r="FL21" s="15">
        <v>1032</v>
      </c>
      <c r="FM21" s="15"/>
      <c r="FN21" s="17"/>
      <c r="FO21" s="15"/>
      <c r="FP21" s="16"/>
      <c r="FQ21" s="16"/>
      <c r="FR21" s="15">
        <v>572</v>
      </c>
      <c r="FS21" s="17">
        <v>57359.51</v>
      </c>
      <c r="FT21" s="15">
        <v>1032</v>
      </c>
      <c r="FU21" s="15"/>
      <c r="FV21" s="17"/>
      <c r="FW21" s="15"/>
      <c r="FX21" s="16"/>
      <c r="FY21" s="16"/>
      <c r="FZ21" s="15">
        <v>510</v>
      </c>
      <c r="GA21" s="17">
        <v>47103.78</v>
      </c>
      <c r="GB21" s="15">
        <v>1090</v>
      </c>
      <c r="GC21" s="15"/>
      <c r="GD21" s="17"/>
      <c r="GE21" s="15"/>
      <c r="GF21" s="16"/>
      <c r="GG21" s="16"/>
      <c r="GH21" s="15">
        <v>322</v>
      </c>
      <c r="GI21" s="17">
        <v>36373.83</v>
      </c>
      <c r="GJ21" s="15">
        <v>5418</v>
      </c>
      <c r="GK21" s="15"/>
      <c r="GL21" s="17"/>
      <c r="GM21" s="15"/>
      <c r="GN21" s="16"/>
      <c r="GO21" s="16"/>
      <c r="GP21" s="15">
        <v>738</v>
      </c>
      <c r="GQ21" s="17">
        <v>31029.52</v>
      </c>
      <c r="GR21" s="15">
        <v>849</v>
      </c>
      <c r="GS21" s="15"/>
      <c r="GT21" s="17"/>
      <c r="GU21" s="15"/>
      <c r="GV21" s="16"/>
      <c r="GW21" s="16"/>
      <c r="GX21" s="15">
        <v>605</v>
      </c>
      <c r="GY21" s="17">
        <v>25833.73</v>
      </c>
      <c r="GZ21" s="15">
        <v>1194</v>
      </c>
      <c r="HA21" s="15"/>
      <c r="HB21" s="17"/>
      <c r="HC21" s="15"/>
      <c r="HD21" s="16"/>
      <c r="HE21" s="16"/>
      <c r="HF21" s="15">
        <v>436</v>
      </c>
      <c r="HG21" s="17">
        <v>15930.01</v>
      </c>
      <c r="HH21" s="15">
        <v>2170</v>
      </c>
      <c r="HI21" s="15"/>
      <c r="HJ21" s="17"/>
      <c r="HK21" s="15"/>
      <c r="HL21" s="16"/>
      <c r="HM21" s="16"/>
      <c r="HN21" s="15">
        <v>318</v>
      </c>
      <c r="HO21" s="17">
        <v>11352.29</v>
      </c>
      <c r="HP21" s="15">
        <v>256</v>
      </c>
      <c r="HQ21" s="15"/>
      <c r="HR21" s="17"/>
      <c r="HS21" s="15"/>
      <c r="HT21" s="16"/>
      <c r="HU21" s="16"/>
      <c r="HV21" s="15">
        <v>59</v>
      </c>
      <c r="HW21" s="17">
        <v>9674.41</v>
      </c>
      <c r="HX21" s="15">
        <v>169</v>
      </c>
      <c r="HY21" s="15"/>
      <c r="HZ21" s="17"/>
      <c r="IA21" s="15"/>
      <c r="IB21" s="16"/>
      <c r="IC21" s="16"/>
      <c r="ID21" s="15">
        <v>173</v>
      </c>
      <c r="IE21" s="17">
        <v>8384.23</v>
      </c>
      <c r="IF21" s="15">
        <v>907</v>
      </c>
      <c r="IG21" s="15"/>
      <c r="IH21" s="17"/>
      <c r="II21" s="15"/>
      <c r="IJ21" s="16"/>
      <c r="IK21" s="16"/>
      <c r="IL21" s="15">
        <v>255</v>
      </c>
      <c r="IM21" s="17">
        <v>6709.64</v>
      </c>
      <c r="IN21" s="15">
        <v>21</v>
      </c>
      <c r="IO21" s="15"/>
      <c r="IP21" s="17"/>
      <c r="IQ21" s="15"/>
      <c r="IR21" s="16"/>
      <c r="IS21" s="16"/>
      <c r="IT21" s="15">
        <v>12</v>
      </c>
      <c r="IU21" s="17">
        <v>639.87</v>
      </c>
      <c r="IV21" s="15">
        <v>143</v>
      </c>
      <c r="IW21" s="15"/>
      <c r="IX21" s="17"/>
      <c r="IY21" s="15"/>
      <c r="IZ21" s="16"/>
      <c r="JA21" s="16"/>
      <c r="JB21" s="15">
        <v>7</v>
      </c>
      <c r="JC21" s="17">
        <v>516.38</v>
      </c>
      <c r="JD21" s="15">
        <v>100</v>
      </c>
      <c r="JE21" s="15"/>
      <c r="JF21" s="17"/>
      <c r="JG21" s="15"/>
      <c r="JH21" s="16"/>
      <c r="JI21" s="16"/>
      <c r="JJ21" s="15"/>
      <c r="JK21" s="17"/>
      <c r="JL21" s="15"/>
      <c r="JM21" s="15"/>
      <c r="JN21" s="17"/>
      <c r="JO21" s="15"/>
      <c r="JP21" s="16"/>
      <c r="JQ21" s="16"/>
      <c r="JR21" s="15"/>
      <c r="JS21" s="17"/>
      <c r="JT21" s="15">
        <v>2732</v>
      </c>
      <c r="JU21" s="15"/>
      <c r="JV21" s="17"/>
      <c r="JW21" s="15"/>
      <c r="JX21" s="16"/>
      <c r="JY21" s="16"/>
      <c r="JZ21" s="15"/>
      <c r="KA21" s="17"/>
      <c r="KB21" s="15">
        <v>4</v>
      </c>
      <c r="KC21" s="15"/>
      <c r="KD21" s="17"/>
      <c r="KE21" s="15"/>
      <c r="KF21" s="16"/>
      <c r="KG21" s="16"/>
      <c r="KH21" s="15"/>
      <c r="KI21" s="17"/>
      <c r="KJ21" s="15"/>
      <c r="KK21" s="15"/>
      <c r="KL21" s="17"/>
      <c r="KM21" s="15"/>
      <c r="KN21" s="16"/>
      <c r="KO21" s="16"/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/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