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<sst xmlns="http://schemas.openxmlformats.org/spreadsheetml/2006/main" count="177" uniqueCount="177">
  <si>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</si>
  <si>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</si>
  <si>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</si>
  <si>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</si>
  <si>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</si>
  <si>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</si>
  <si>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</si>
  <si>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</si>
  <si>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</si>
  <si>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</si>
  <si>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</si>
  <si>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</si>
  <si>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</si>
  <si>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</si>
  <si>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</si>
  <si>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MACY02</t>
  </si>
  <si>
    <t>KOHLDSN</t>
  </si>
  <si>
    <t>OVERSTOCK01</t>
  </si>
  <si>
    <t>CSNSTORES</t>
  </si>
  <si>
    <t>JCPENNEY01</t>
  </si>
  <si>
    <t>OLLIIX</t>
  </si>
  <si>
    <t>NRTPORT</t>
  </si>
  <si>
    <t>DESINC</t>
  </si>
  <si>
    <t>FINGERHUTDS</t>
  </si>
  <si>
    <t>HDDS</t>
  </si>
  <si>
    <t>BLK01</t>
  </si>
  <si>
    <t>WALMARTDS</t>
  </si>
  <si>
    <t>BIGLOTSDS</t>
  </si>
  <si>
    <t>AMERSIGNDS</t>
  </si>
  <si>
    <t>ROOMECOM</t>
  </si>
  <si>
    <t>HSNDS</t>
  </si>
  <si>
    <t>ASHFURNDS</t>
  </si>
  <si>
    <t>AAFESDS</t>
  </si>
  <si>
    <t>ZOLA</t>
  </si>
  <si>
    <t>KIRKLANDDS</t>
  </si>
  <si>
    <t>BEALLSDS</t>
  </si>
  <si>
    <t>LOWESDS</t>
  </si>
  <si>
    <t>BBBDROP</t>
  </si>
  <si>
    <t>ZULILY</t>
  </si>
  <si>
    <t>NEBFUR01</t>
  </si>
  <si>
    <t>HOUZZ</t>
  </si>
  <si>
    <t>BLOOM02</t>
  </si>
  <si>
    <t>BRANDX</t>
  </si>
  <si>
    <t>CHEWYDS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</si>
  <si>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</si>
  <si>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</si>
  <si>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</si>
  <si>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</si>
  <si>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</si>
  <si>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</si>
  <si>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</si>
  <si>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</si>
  <si>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</si>
  <si>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</si>
  <si>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</si>
  <si>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</si>
  <si>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</si>
  <si>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</si>
  <si>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</si>
  <si>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</si>
  <si>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</si>
  <si>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</si>
  <si>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</si>
  <si>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</si>
  <si>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</si>
  <si>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</si>
  <si>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</si>
  <si>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</si>
  <si>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</si>
  <si>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</si>
  <si>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</si>
  <si>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</si>
  <si>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</si>
  <si>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</si>
  <si>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</si>
  <si>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</si>
  <si>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</si>
  <si>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</si>
  <si>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</si>
  <si>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</si>
  <si>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</si>
  <si>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</si>
  <si>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</si>
  <si>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</si>
  <si>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</si>
  <si>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</si>
  <si>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</si>
  <si>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04/07/2024</t>
  </si>
  <si>
    <t>04/24/2024</t>
  </si>
  <si>
    <t>04/26/2024</t>
  </si>
  <si>
    <t>04/29/2024</t>
  </si>
  <si>
    <t>05/04/2024</t>
  </si>
  <si>
    <t>05/06/2024</t>
  </si>
  <si>
    <t>05/07/2024</t>
  </si>
  <si>
    <t>05/08/2024</t>
  </si>
  <si>
    <t>05/10/2024</t>
  </si>
  <si>
    <t>05/12/2024</t>
  </si>
  <si>
    <t>05/16/2024</t>
  </si>
  <si>
    <t>05/18/2024</t>
  </si>
  <si>
    <t>05/21/2024</t>
  </si>
  <si>
    <t>05/23/2024</t>
  </si>
  <si>
    <t>05/24/2024</t>
  </si>
  <si>
    <t>05/25/2024</t>
  </si>
  <si>
    <t>05/26/2024</t>
  </si>
  <si>
    <t>05/29/2024</t>
  </si>
  <si>
    <t>05/30/2024</t>
  </si>
  <si>
    <t>06/01/2024</t>
  </si>
  <si>
    <t>06/02/2024</t>
  </si>
  <si>
    <t>06/04/2024</t>
  </si>
  <si>
    <t>06/07/2024</t>
  </si>
  <si>
    <t>06/08/2024</t>
  </si>
  <si>
    <t>06/10/2024</t>
  </si>
  <si>
    <t>06/11/2024</t>
  </si>
  <si>
    <t>06/12/2024</t>
  </si>
  <si>
    <t>06/14/2024</t>
  </si>
  <si>
    <t>06/15/2024</t>
  </si>
  <si>
    <t>06/16/2024</t>
  </si>
  <si>
    <t>06/18/2024</t>
  </si>
  <si>
    <t>06/19/2024</t>
  </si>
  <si>
    <t>06/21/2024</t>
  </si>
  <si>
    <t>06/25/2024</t>
  </si>
  <si>
    <t>06/26/2024</t>
  </si>
  <si>
    <t>06/27/2024</t>
  </si>
  <si>
    <t>06/29/2024</t>
  </si>
  <si>
    <t>06/30/2024</t>
  </si>
  <si>
    <t>07/02/2024</t>
  </si>
  <si>
    <t>07/03/2024</t>
  </si>
  <si>
    <t>07/04/2024</t>
  </si>
  <si>
    <t>07/05/2024</t>
  </si>
  <si>
    <t>07/06/2024</t>
  </si>
  <si>
    <t>07/09/2024</t>
  </si>
  <si>
    <t>07/10/2024</t>
  </si>
  <si>
    <t>07/13/2024</t>
  </si>
  <si>
    <t>07/15/2024</t>
  </si>
  <si>
    <t>07/17/2024</t>
  </si>
  <si>
    <t>07/19/2024</t>
  </si>
  <si>
    <t>07/23/2024</t>
  </si>
  <si>
    <t>07/24/2024</t>
  </si>
  <si>
    <t>07/26/2024</t>
  </si>
  <si>
    <t>07/30/2024</t>
  </si>
  <si>
    <t>07/31/2024</t>
  </si>
  <si>
    <t>08/02/2024</t>
  </si>
  <si>
    <t>08/04/2024</t>
  </si>
  <si>
    <t>08/07/2024</t>
  </si>
  <si>
    <t>08/14/2024</t>
  </si>
  <si>
    <t>08/16/2024</t>
  </si>
  <si>
    <t>08/21/2024</t>
  </si>
  <si>
    <t>08/23/2024</t>
  </si>
  <si>
    <t>08/27/2024</t>
  </si>
  <si>
    <t>08/28/2024</t>
  </si>
  <si>
    <t>09/01/2024</t>
  </si>
  <si>
    <t>09/02/2024</t>
  </si>
  <si>
    <t>09/04/2024</t>
  </si>
  <si>
    <t>09/06/2024</t>
  </si>
  <si>
    <t>09/07/2024</t>
  </si>
  <si>
    <t>09/08/2024</t>
  </si>
  <si>
    <t>09/11/2024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</si>
  <si>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</si>
  <si>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</si>
  <si>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</si>
  <si>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</si>
  <si>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</si>
  <si>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</si>
  <si>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</si>
  <si>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</si>
  <si>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</si>
  <si>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PILLOWCASE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</si>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</sst>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I29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7" t="s">
        <v>48</v>
      </c>
      <c r="KS2" s="8" t="s">
        <v>48</v>
      </c>
      <c r="KT2" s="8" t="s">
        <v>48</v>
      </c>
      <c r="KU2" s="8" t="s">
        <v>48</v>
      </c>
      <c r="KV2" s="8" t="s">
        <v>48</v>
      </c>
      <c r="KW2" s="8" t="s">
        <v>48</v>
      </c>
      <c r="KX2" s="8" t="s">
        <v>48</v>
      </c>
      <c r="KY2" s="9" t="s">
        <v>48</v>
      </c>
      <c r="KZ2" s="3" t="s">
        <v>49</v>
      </c>
      <c r="LA2" s="5" t="s">
        <v>49</v>
      </c>
      <c r="LB2" s="5" t="s">
        <v>49</v>
      </c>
      <c r="LC2" s="5" t="s">
        <v>49</v>
      </c>
      <c r="LD2" s="5" t="s">
        <v>49</v>
      </c>
      <c r="LE2" s="5" t="s">
        <v>49</v>
      </c>
      <c r="LF2" s="5" t="s">
        <v>49</v>
      </c>
      <c r="LG2" s="5" t="s">
        <v>49</v>
      </c>
      <c r="LH2" s="5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6" t="s">
        <v>49</v>
      </c>
      <c r="LP2" s="3" t="s">
        <v>50</v>
      </c>
      <c r="LQ2" s="5" t="s">
        <v>50</v>
      </c>
      <c r="LR2" s="5" t="s">
        <v>50</v>
      </c>
      <c r="LS2" s="5" t="s">
        <v>50</v>
      </c>
      <c r="LT2" s="5" t="s">
        <v>50</v>
      </c>
      <c r="LU2" s="5" t="s">
        <v>50</v>
      </c>
      <c r="LV2" s="5" t="s">
        <v>50</v>
      </c>
      <c r="LW2" s="5" t="s">
        <v>50</v>
      </c>
      <c r="LX2" s="5" t="s">
        <v>50</v>
      </c>
      <c r="LY2" s="5" t="s">
        <v>50</v>
      </c>
      <c r="LZ2" s="5" t="s">
        <v>50</v>
      </c>
      <c r="MA2" s="5" t="s">
        <v>50</v>
      </c>
      <c r="MB2" s="5" t="s">
        <v>50</v>
      </c>
      <c r="MC2" s="5" t="s">
        <v>50</v>
      </c>
      <c r="MD2" s="5" t="s">
        <v>50</v>
      </c>
      <c r="ME2" s="5" t="s">
        <v>50</v>
      </c>
      <c r="MF2" s="5" t="s">
        <v>50</v>
      </c>
      <c r="MG2" s="5" t="s">
        <v>50</v>
      </c>
      <c r="MH2" s="5" t="s">
        <v>50</v>
      </c>
      <c r="MI2" s="5" t="s">
        <v>50</v>
      </c>
      <c r="MJ2" s="5" t="s">
        <v>50</v>
      </c>
      <c r="MK2" s="5" t="s">
        <v>50</v>
      </c>
      <c r="ML2" s="5" t="s">
        <v>50</v>
      </c>
      <c r="MM2" s="5" t="s">
        <v>50</v>
      </c>
      <c r="MN2" s="5" t="s">
        <v>50</v>
      </c>
      <c r="MO2" s="5" t="s">
        <v>50</v>
      </c>
      <c r="MP2" s="5" t="s">
        <v>50</v>
      </c>
      <c r="MQ2" s="5" t="s">
        <v>50</v>
      </c>
      <c r="MR2" s="5" t="s">
        <v>50</v>
      </c>
      <c r="MS2" s="5" t="s">
        <v>50</v>
      </c>
      <c r="MT2" s="5" t="s">
        <v>50</v>
      </c>
      <c r="MU2" s="5" t="s">
        <v>50</v>
      </c>
      <c r="MV2" s="5" t="s">
        <v>50</v>
      </c>
      <c r="MW2" s="5" t="s">
        <v>50</v>
      </c>
      <c r="MX2" s="5" t="s">
        <v>50</v>
      </c>
      <c r="MY2" s="5" t="s">
        <v>50</v>
      </c>
      <c r="MZ2" s="5" t="s">
        <v>50</v>
      </c>
      <c r="NA2" s="5" t="s">
        <v>50</v>
      </c>
      <c r="NB2" s="5" t="s">
        <v>50</v>
      </c>
      <c r="NC2" s="5" t="s">
        <v>50</v>
      </c>
      <c r="ND2" s="5" t="s">
        <v>50</v>
      </c>
      <c r="NE2" s="5" t="s">
        <v>50</v>
      </c>
      <c r="NF2" s="5" t="s">
        <v>50</v>
      </c>
      <c r="NG2" s="5" t="s">
        <v>50</v>
      </c>
      <c r="NH2" s="5" t="s">
        <v>50</v>
      </c>
      <c r="NI2" s="5" t="s">
        <v>50</v>
      </c>
      <c r="NJ2" s="5" t="s">
        <v>50</v>
      </c>
      <c r="NK2" s="5" t="s">
        <v>50</v>
      </c>
      <c r="NL2" s="5" t="s">
        <v>50</v>
      </c>
      <c r="NM2" s="5" t="s">
        <v>50</v>
      </c>
      <c r="NN2" s="5" t="s">
        <v>50</v>
      </c>
      <c r="NO2" s="5" t="s">
        <v>50</v>
      </c>
      <c r="NP2" s="5" t="s">
        <v>50</v>
      </c>
      <c r="NQ2" s="5" t="s">
        <v>50</v>
      </c>
      <c r="NR2" s="5" t="s">
        <v>50</v>
      </c>
      <c r="NS2" s="5" t="s">
        <v>50</v>
      </c>
      <c r="NT2" s="5" t="s">
        <v>50</v>
      </c>
      <c r="NU2" s="5" t="s">
        <v>50</v>
      </c>
      <c r="NV2" s="5" t="s">
        <v>50</v>
      </c>
      <c r="NW2" s="5" t="s">
        <v>50</v>
      </c>
      <c r="NX2" s="5" t="s">
        <v>50</v>
      </c>
      <c r="NY2" s="5" t="s">
        <v>50</v>
      </c>
      <c r="NZ2" s="5" t="s">
        <v>50</v>
      </c>
      <c r="OA2" s="5" t="s">
        <v>50</v>
      </c>
      <c r="OB2" s="5" t="s">
        <v>50</v>
      </c>
      <c r="OC2" s="5" t="s">
        <v>50</v>
      </c>
      <c r="OD2" s="5" t="s">
        <v>50</v>
      </c>
      <c r="OE2" s="5" t="s">
        <v>50</v>
      </c>
      <c r="OF2" s="5" t="s">
        <v>50</v>
      </c>
      <c r="OG2" s="5" t="s">
        <v>50</v>
      </c>
      <c r="OH2" s="5" t="s">
        <v>50</v>
      </c>
      <c r="OI2" s="6" t="s">
        <v>50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51</v>
      </c>
      <c r="M3" s="4" t="s">
        <v>51</v>
      </c>
      <c r="N3" s="4" t="s">
        <v>51</v>
      </c>
      <c r="O3" s="4" t="s">
        <v>51</v>
      </c>
      <c r="P3" s="4" t="s">
        <v>52</v>
      </c>
      <c r="Q3" s="4" t="s">
        <v>52</v>
      </c>
      <c r="R3" s="4" t="s">
        <v>52</v>
      </c>
      <c r="S3" s="4" t="s">
        <v>52</v>
      </c>
      <c r="T3" s="4" t="s">
        <v>53</v>
      </c>
      <c r="U3" s="4" t="s">
        <v>54</v>
      </c>
      <c r="V3" s="4" t="s">
        <v>55</v>
      </c>
      <c r="W3" s="4" t="s">
        <v>56</v>
      </c>
      <c r="X3" s="4" t="s">
        <v>51</v>
      </c>
      <c r="Y3" s="4" t="s">
        <v>51</v>
      </c>
      <c r="Z3" s="4" t="s">
        <v>51</v>
      </c>
      <c r="AA3" s="4" t="s">
        <v>52</v>
      </c>
      <c r="AB3" s="4" t="s">
        <v>52</v>
      </c>
      <c r="AC3" s="4" t="s">
        <v>52</v>
      </c>
      <c r="AD3" s="4" t="s">
        <v>53</v>
      </c>
      <c r="AE3" s="4" t="s">
        <v>54</v>
      </c>
      <c r="AF3" s="4" t="s">
        <v>51</v>
      </c>
      <c r="AG3" s="4" t="s">
        <v>51</v>
      </c>
      <c r="AH3" s="4" t="s">
        <v>51</v>
      </c>
      <c r="AI3" s="4" t="s">
        <v>52</v>
      </c>
      <c r="AJ3" s="4" t="s">
        <v>52</v>
      </c>
      <c r="AK3" s="4" t="s">
        <v>52</v>
      </c>
      <c r="AL3" s="4" t="s">
        <v>53</v>
      </c>
      <c r="AM3" s="4" t="s">
        <v>54</v>
      </c>
      <c r="AN3" s="4" t="s">
        <v>51</v>
      </c>
      <c r="AO3" s="4" t="s">
        <v>51</v>
      </c>
      <c r="AP3" s="4" t="s">
        <v>51</v>
      </c>
      <c r="AQ3" s="4" t="s">
        <v>52</v>
      </c>
      <c r="AR3" s="4" t="s">
        <v>52</v>
      </c>
      <c r="AS3" s="4" t="s">
        <v>52</v>
      </c>
      <c r="AT3" s="4" t="s">
        <v>53</v>
      </c>
      <c r="AU3" s="4" t="s">
        <v>54</v>
      </c>
      <c r="AV3" s="4" t="s">
        <v>51</v>
      </c>
      <c r="AW3" s="4" t="s">
        <v>51</v>
      </c>
      <c r="AX3" s="4" t="s">
        <v>51</v>
      </c>
      <c r="AY3" s="4" t="s">
        <v>52</v>
      </c>
      <c r="AZ3" s="4" t="s">
        <v>52</v>
      </c>
      <c r="BA3" s="4" t="s">
        <v>52</v>
      </c>
      <c r="BB3" s="4" t="s">
        <v>53</v>
      </c>
      <c r="BC3" s="4" t="s">
        <v>54</v>
      </c>
      <c r="BD3" s="4" t="s">
        <v>51</v>
      </c>
      <c r="BE3" s="4" t="s">
        <v>51</v>
      </c>
      <c r="BF3" s="4" t="s">
        <v>51</v>
      </c>
      <c r="BG3" s="4" t="s">
        <v>52</v>
      </c>
      <c r="BH3" s="4" t="s">
        <v>52</v>
      </c>
      <c r="BI3" s="4" t="s">
        <v>52</v>
      </c>
      <c r="BJ3" s="4" t="s">
        <v>53</v>
      </c>
      <c r="BK3" s="4" t="s">
        <v>54</v>
      </c>
      <c r="BL3" s="4" t="s">
        <v>51</v>
      </c>
      <c r="BM3" s="4" t="s">
        <v>51</v>
      </c>
      <c r="BN3" s="4" t="s">
        <v>51</v>
      </c>
      <c r="BO3" s="4" t="s">
        <v>52</v>
      </c>
      <c r="BP3" s="4" t="s">
        <v>52</v>
      </c>
      <c r="BQ3" s="4" t="s">
        <v>52</v>
      </c>
      <c r="BR3" s="4" t="s">
        <v>53</v>
      </c>
      <c r="BS3" s="4" t="s">
        <v>54</v>
      </c>
      <c r="BT3" s="4" t="s">
        <v>51</v>
      </c>
      <c r="BU3" s="4" t="s">
        <v>51</v>
      </c>
      <c r="BV3" s="4" t="s">
        <v>51</v>
      </c>
      <c r="BW3" s="4" t="s">
        <v>52</v>
      </c>
      <c r="BX3" s="4" t="s">
        <v>52</v>
      </c>
      <c r="BY3" s="4" t="s">
        <v>52</v>
      </c>
      <c r="BZ3" s="4" t="s">
        <v>53</v>
      </c>
      <c r="CA3" s="4" t="s">
        <v>54</v>
      </c>
      <c r="CB3" s="4" t="s">
        <v>51</v>
      </c>
      <c r="CC3" s="4" t="s">
        <v>51</v>
      </c>
      <c r="CD3" s="4" t="s">
        <v>51</v>
      </c>
      <c r="CE3" s="4" t="s">
        <v>52</v>
      </c>
      <c r="CF3" s="4" t="s">
        <v>52</v>
      </c>
      <c r="CG3" s="4" t="s">
        <v>52</v>
      </c>
      <c r="CH3" s="4" t="s">
        <v>53</v>
      </c>
      <c r="CI3" s="4" t="s">
        <v>54</v>
      </c>
      <c r="CJ3" s="4" t="s">
        <v>51</v>
      </c>
      <c r="CK3" s="4" t="s">
        <v>51</v>
      </c>
      <c r="CL3" s="4" t="s">
        <v>51</v>
      </c>
      <c r="CM3" s="4" t="s">
        <v>52</v>
      </c>
      <c r="CN3" s="4" t="s">
        <v>52</v>
      </c>
      <c r="CO3" s="4" t="s">
        <v>52</v>
      </c>
      <c r="CP3" s="4" t="s">
        <v>53</v>
      </c>
      <c r="CQ3" s="4" t="s">
        <v>54</v>
      </c>
      <c r="CR3" s="4" t="s">
        <v>51</v>
      </c>
      <c r="CS3" s="4" t="s">
        <v>51</v>
      </c>
      <c r="CT3" s="4" t="s">
        <v>51</v>
      </c>
      <c r="CU3" s="4" t="s">
        <v>52</v>
      </c>
      <c r="CV3" s="4" t="s">
        <v>52</v>
      </c>
      <c r="CW3" s="4" t="s">
        <v>52</v>
      </c>
      <c r="CX3" s="4" t="s">
        <v>53</v>
      </c>
      <c r="CY3" s="4" t="s">
        <v>54</v>
      </c>
      <c r="CZ3" s="4" t="s">
        <v>51</v>
      </c>
      <c r="DA3" s="4" t="s">
        <v>51</v>
      </c>
      <c r="DB3" s="4" t="s">
        <v>51</v>
      </c>
      <c r="DC3" s="4" t="s">
        <v>52</v>
      </c>
      <c r="DD3" s="4" t="s">
        <v>52</v>
      </c>
      <c r="DE3" s="4" t="s">
        <v>52</v>
      </c>
      <c r="DF3" s="4" t="s">
        <v>53</v>
      </c>
      <c r="DG3" s="4" t="s">
        <v>54</v>
      </c>
      <c r="DH3" s="4" t="s">
        <v>51</v>
      </c>
      <c r="DI3" s="4" t="s">
        <v>51</v>
      </c>
      <c r="DJ3" s="4" t="s">
        <v>51</v>
      </c>
      <c r="DK3" s="4" t="s">
        <v>52</v>
      </c>
      <c r="DL3" s="4" t="s">
        <v>52</v>
      </c>
      <c r="DM3" s="4" t="s">
        <v>52</v>
      </c>
      <c r="DN3" s="4" t="s">
        <v>53</v>
      </c>
      <c r="DO3" s="4" t="s">
        <v>54</v>
      </c>
      <c r="DP3" s="4" t="s">
        <v>51</v>
      </c>
      <c r="DQ3" s="4" t="s">
        <v>51</v>
      </c>
      <c r="DR3" s="4" t="s">
        <v>51</v>
      </c>
      <c r="DS3" s="4" t="s">
        <v>52</v>
      </c>
      <c r="DT3" s="4" t="s">
        <v>52</v>
      </c>
      <c r="DU3" s="4" t="s">
        <v>52</v>
      </c>
      <c r="DV3" s="4" t="s">
        <v>53</v>
      </c>
      <c r="DW3" s="4" t="s">
        <v>54</v>
      </c>
      <c r="DX3" s="4" t="s">
        <v>51</v>
      </c>
      <c r="DY3" s="4" t="s">
        <v>51</v>
      </c>
      <c r="DZ3" s="4" t="s">
        <v>51</v>
      </c>
      <c r="EA3" s="4" t="s">
        <v>52</v>
      </c>
      <c r="EB3" s="4" t="s">
        <v>52</v>
      </c>
      <c r="EC3" s="4" t="s">
        <v>52</v>
      </c>
      <c r="ED3" s="4" t="s">
        <v>53</v>
      </c>
      <c r="EE3" s="4" t="s">
        <v>54</v>
      </c>
      <c r="EF3" s="4" t="s">
        <v>51</v>
      </c>
      <c r="EG3" s="4" t="s">
        <v>51</v>
      </c>
      <c r="EH3" s="4" t="s">
        <v>51</v>
      </c>
      <c r="EI3" s="4" t="s">
        <v>52</v>
      </c>
      <c r="EJ3" s="4" t="s">
        <v>52</v>
      </c>
      <c r="EK3" s="4" t="s">
        <v>52</v>
      </c>
      <c r="EL3" s="4" t="s">
        <v>53</v>
      </c>
      <c r="EM3" s="4" t="s">
        <v>54</v>
      </c>
      <c r="EN3" s="4" t="s">
        <v>51</v>
      </c>
      <c r="EO3" s="4" t="s">
        <v>51</v>
      </c>
      <c r="EP3" s="4" t="s">
        <v>51</v>
      </c>
      <c r="EQ3" s="4" t="s">
        <v>52</v>
      </c>
      <c r="ER3" s="4" t="s">
        <v>52</v>
      </c>
      <c r="ES3" s="4" t="s">
        <v>52</v>
      </c>
      <c r="ET3" s="4" t="s">
        <v>53</v>
      </c>
      <c r="EU3" s="4" t="s">
        <v>54</v>
      </c>
      <c r="EV3" s="4" t="s">
        <v>51</v>
      </c>
      <c r="EW3" s="4" t="s">
        <v>51</v>
      </c>
      <c r="EX3" s="4" t="s">
        <v>51</v>
      </c>
      <c r="EY3" s="4" t="s">
        <v>52</v>
      </c>
      <c r="EZ3" s="4" t="s">
        <v>52</v>
      </c>
      <c r="FA3" s="4" t="s">
        <v>52</v>
      </c>
      <c r="FB3" s="4" t="s">
        <v>53</v>
      </c>
      <c r="FC3" s="4" t="s">
        <v>54</v>
      </c>
      <c r="FD3" s="4" t="s">
        <v>51</v>
      </c>
      <c r="FE3" s="4" t="s">
        <v>51</v>
      </c>
      <c r="FF3" s="4" t="s">
        <v>51</v>
      </c>
      <c r="FG3" s="4" t="s">
        <v>52</v>
      </c>
      <c r="FH3" s="4" t="s">
        <v>52</v>
      </c>
      <c r="FI3" s="4" t="s">
        <v>52</v>
      </c>
      <c r="FJ3" s="4" t="s">
        <v>53</v>
      </c>
      <c r="FK3" s="4" t="s">
        <v>54</v>
      </c>
      <c r="FL3" s="4" t="s">
        <v>51</v>
      </c>
      <c r="FM3" s="4" t="s">
        <v>51</v>
      </c>
      <c r="FN3" s="4" t="s">
        <v>51</v>
      </c>
      <c r="FO3" s="4" t="s">
        <v>52</v>
      </c>
      <c r="FP3" s="4" t="s">
        <v>52</v>
      </c>
      <c r="FQ3" s="4" t="s">
        <v>52</v>
      </c>
      <c r="FR3" s="4" t="s">
        <v>53</v>
      </c>
      <c r="FS3" s="4" t="s">
        <v>54</v>
      </c>
      <c r="FT3" s="4" t="s">
        <v>51</v>
      </c>
      <c r="FU3" s="4" t="s">
        <v>51</v>
      </c>
      <c r="FV3" s="4" t="s">
        <v>51</v>
      </c>
      <c r="FW3" s="4" t="s">
        <v>52</v>
      </c>
      <c r="FX3" s="4" t="s">
        <v>52</v>
      </c>
      <c r="FY3" s="4" t="s">
        <v>52</v>
      </c>
      <c r="FZ3" s="4" t="s">
        <v>53</v>
      </c>
      <c r="GA3" s="4" t="s">
        <v>54</v>
      </c>
      <c r="GB3" s="4" t="s">
        <v>51</v>
      </c>
      <c r="GC3" s="4" t="s">
        <v>51</v>
      </c>
      <c r="GD3" s="4" t="s">
        <v>51</v>
      </c>
      <c r="GE3" s="4" t="s">
        <v>52</v>
      </c>
      <c r="GF3" s="4" t="s">
        <v>52</v>
      </c>
      <c r="GG3" s="4" t="s">
        <v>52</v>
      </c>
      <c r="GH3" s="4" t="s">
        <v>53</v>
      </c>
      <c r="GI3" s="4" t="s">
        <v>54</v>
      </c>
      <c r="GJ3" s="4" t="s">
        <v>51</v>
      </c>
      <c r="GK3" s="4" t="s">
        <v>51</v>
      </c>
      <c r="GL3" s="4" t="s">
        <v>51</v>
      </c>
      <c r="GM3" s="4" t="s">
        <v>52</v>
      </c>
      <c r="GN3" s="4" t="s">
        <v>52</v>
      </c>
      <c r="GO3" s="4" t="s">
        <v>52</v>
      </c>
      <c r="GP3" s="4" t="s">
        <v>53</v>
      </c>
      <c r="GQ3" s="4" t="s">
        <v>54</v>
      </c>
      <c r="GR3" s="4" t="s">
        <v>51</v>
      </c>
      <c r="GS3" s="4" t="s">
        <v>51</v>
      </c>
      <c r="GT3" s="4" t="s">
        <v>51</v>
      </c>
      <c r="GU3" s="4" t="s">
        <v>52</v>
      </c>
      <c r="GV3" s="4" t="s">
        <v>52</v>
      </c>
      <c r="GW3" s="4" t="s">
        <v>52</v>
      </c>
      <c r="GX3" s="4" t="s">
        <v>53</v>
      </c>
      <c r="GY3" s="4" t="s">
        <v>54</v>
      </c>
      <c r="GZ3" s="4" t="s">
        <v>51</v>
      </c>
      <c r="HA3" s="4" t="s">
        <v>51</v>
      </c>
      <c r="HB3" s="4" t="s">
        <v>51</v>
      </c>
      <c r="HC3" s="4" t="s">
        <v>52</v>
      </c>
      <c r="HD3" s="4" t="s">
        <v>52</v>
      </c>
      <c r="HE3" s="4" t="s">
        <v>52</v>
      </c>
      <c r="HF3" s="4" t="s">
        <v>53</v>
      </c>
      <c r="HG3" s="4" t="s">
        <v>54</v>
      </c>
      <c r="HH3" s="4" t="s">
        <v>51</v>
      </c>
      <c r="HI3" s="4" t="s">
        <v>51</v>
      </c>
      <c r="HJ3" s="4" t="s">
        <v>51</v>
      </c>
      <c r="HK3" s="4" t="s">
        <v>52</v>
      </c>
      <c r="HL3" s="4" t="s">
        <v>52</v>
      </c>
      <c r="HM3" s="4" t="s">
        <v>52</v>
      </c>
      <c r="HN3" s="4" t="s">
        <v>53</v>
      </c>
      <c r="HO3" s="4" t="s">
        <v>54</v>
      </c>
      <c r="HP3" s="4" t="s">
        <v>51</v>
      </c>
      <c r="HQ3" s="4" t="s">
        <v>51</v>
      </c>
      <c r="HR3" s="4" t="s">
        <v>51</v>
      </c>
      <c r="HS3" s="4" t="s">
        <v>52</v>
      </c>
      <c r="HT3" s="4" t="s">
        <v>52</v>
      </c>
      <c r="HU3" s="4" t="s">
        <v>52</v>
      </c>
      <c r="HV3" s="4" t="s">
        <v>53</v>
      </c>
      <c r="HW3" s="4" t="s">
        <v>54</v>
      </c>
      <c r="HX3" s="4" t="s">
        <v>51</v>
      </c>
      <c r="HY3" s="4" t="s">
        <v>51</v>
      </c>
      <c r="HZ3" s="4" t="s">
        <v>51</v>
      </c>
      <c r="IA3" s="4" t="s">
        <v>52</v>
      </c>
      <c r="IB3" s="4" t="s">
        <v>52</v>
      </c>
      <c r="IC3" s="4" t="s">
        <v>52</v>
      </c>
      <c r="ID3" s="4" t="s">
        <v>53</v>
      </c>
      <c r="IE3" s="4" t="s">
        <v>54</v>
      </c>
      <c r="IF3" s="4" t="s">
        <v>51</v>
      </c>
      <c r="IG3" s="4" t="s">
        <v>51</v>
      </c>
      <c r="IH3" s="4" t="s">
        <v>51</v>
      </c>
      <c r="II3" s="4" t="s">
        <v>52</v>
      </c>
      <c r="IJ3" s="4" t="s">
        <v>52</v>
      </c>
      <c r="IK3" s="4" t="s">
        <v>52</v>
      </c>
      <c r="IL3" s="4" t="s">
        <v>53</v>
      </c>
      <c r="IM3" s="4" t="s">
        <v>54</v>
      </c>
      <c r="IN3" s="4" t="s">
        <v>51</v>
      </c>
      <c r="IO3" s="4" t="s">
        <v>51</v>
      </c>
      <c r="IP3" s="4" t="s">
        <v>51</v>
      </c>
      <c r="IQ3" s="4" t="s">
        <v>52</v>
      </c>
      <c r="IR3" s="4" t="s">
        <v>52</v>
      </c>
      <c r="IS3" s="4" t="s">
        <v>52</v>
      </c>
      <c r="IT3" s="4" t="s">
        <v>53</v>
      </c>
      <c r="IU3" s="4" t="s">
        <v>54</v>
      </c>
      <c r="IV3" s="4" t="s">
        <v>51</v>
      </c>
      <c r="IW3" s="4" t="s">
        <v>51</v>
      </c>
      <c r="IX3" s="4" t="s">
        <v>51</v>
      </c>
      <c r="IY3" s="4" t="s">
        <v>52</v>
      </c>
      <c r="IZ3" s="4" t="s">
        <v>52</v>
      </c>
      <c r="JA3" s="4" t="s">
        <v>52</v>
      </c>
      <c r="JB3" s="4" t="s">
        <v>53</v>
      </c>
      <c r="JC3" s="4" t="s">
        <v>54</v>
      </c>
      <c r="JD3" s="4" t="s">
        <v>51</v>
      </c>
      <c r="JE3" s="4" t="s">
        <v>51</v>
      </c>
      <c r="JF3" s="4" t="s">
        <v>51</v>
      </c>
      <c r="JG3" s="4" t="s">
        <v>52</v>
      </c>
      <c r="JH3" s="4" t="s">
        <v>52</v>
      </c>
      <c r="JI3" s="4" t="s">
        <v>52</v>
      </c>
      <c r="JJ3" s="4" t="s">
        <v>53</v>
      </c>
      <c r="JK3" s="4" t="s">
        <v>54</v>
      </c>
      <c r="JL3" s="4" t="s">
        <v>51</v>
      </c>
      <c r="JM3" s="4" t="s">
        <v>51</v>
      </c>
      <c r="JN3" s="4" t="s">
        <v>51</v>
      </c>
      <c r="JO3" s="4" t="s">
        <v>52</v>
      </c>
      <c r="JP3" s="4" t="s">
        <v>52</v>
      </c>
      <c r="JQ3" s="4" t="s">
        <v>52</v>
      </c>
      <c r="JR3" s="4" t="s">
        <v>53</v>
      </c>
      <c r="JS3" s="4" t="s">
        <v>54</v>
      </c>
      <c r="JT3" s="4" t="s">
        <v>51</v>
      </c>
      <c r="JU3" s="4" t="s">
        <v>51</v>
      </c>
      <c r="JV3" s="4" t="s">
        <v>51</v>
      </c>
      <c r="JW3" s="4" t="s">
        <v>52</v>
      </c>
      <c r="JX3" s="4" t="s">
        <v>52</v>
      </c>
      <c r="JY3" s="4" t="s">
        <v>52</v>
      </c>
      <c r="JZ3" s="4" t="s">
        <v>53</v>
      </c>
      <c r="KA3" s="4" t="s">
        <v>54</v>
      </c>
      <c r="KB3" s="4" t="s">
        <v>51</v>
      </c>
      <c r="KC3" s="4" t="s">
        <v>51</v>
      </c>
      <c r="KD3" s="4" t="s">
        <v>51</v>
      </c>
      <c r="KE3" s="4" t="s">
        <v>52</v>
      </c>
      <c r="KF3" s="4" t="s">
        <v>52</v>
      </c>
      <c r="KG3" s="4" t="s">
        <v>52</v>
      </c>
      <c r="KH3" s="4" t="s">
        <v>53</v>
      </c>
      <c r="KI3" s="4" t="s">
        <v>54</v>
      </c>
      <c r="KJ3" s="4" t="s">
        <v>51</v>
      </c>
      <c r="KK3" s="4" t="s">
        <v>51</v>
      </c>
      <c r="KL3" s="4" t="s">
        <v>51</v>
      </c>
      <c r="KM3" s="4" t="s">
        <v>52</v>
      </c>
      <c r="KN3" s="4" t="s">
        <v>52</v>
      </c>
      <c r="KO3" s="4" t="s">
        <v>52</v>
      </c>
      <c r="KP3" s="4" t="s">
        <v>53</v>
      </c>
      <c r="KQ3" s="4" t="s">
        <v>54</v>
      </c>
      <c r="KR3" s="4" t="s">
        <v>51</v>
      </c>
      <c r="KS3" s="4" t="s">
        <v>51</v>
      </c>
      <c r="KT3" s="4" t="s">
        <v>51</v>
      </c>
      <c r="KU3" s="4" t="s">
        <v>52</v>
      </c>
      <c r="KV3" s="4" t="s">
        <v>52</v>
      </c>
      <c r="KW3" s="4" t="s">
        <v>52</v>
      </c>
      <c r="KX3" s="4" t="s">
        <v>53</v>
      </c>
      <c r="KY3" s="4" t="s">
        <v>54</v>
      </c>
      <c r="KZ3" s="4" t="s">
        <v>49</v>
      </c>
      <c r="LA3" s="4" t="s">
        <v>49</v>
      </c>
      <c r="LB3" s="4" t="s">
        <v>49</v>
      </c>
      <c r="LC3" s="4" t="s">
        <v>49</v>
      </c>
      <c r="LD3" s="4" t="s">
        <v>49</v>
      </c>
      <c r="LE3" s="4" t="s">
        <v>49</v>
      </c>
      <c r="LF3" s="4" t="s">
        <v>49</v>
      </c>
      <c r="LG3" s="4" t="s">
        <v>49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50</v>
      </c>
      <c r="LQ3" s="4" t="s">
        <v>50</v>
      </c>
      <c r="LR3" s="4" t="s">
        <v>50</v>
      </c>
      <c r="LS3" s="4" t="s">
        <v>50</v>
      </c>
      <c r="LT3" s="4" t="s">
        <v>50</v>
      </c>
      <c r="LU3" s="4" t="s">
        <v>50</v>
      </c>
      <c r="LV3" s="4" t="s">
        <v>50</v>
      </c>
      <c r="LW3" s="4" t="s">
        <v>50</v>
      </c>
      <c r="LX3" s="4" t="s">
        <v>50</v>
      </c>
      <c r="LY3" s="4" t="s">
        <v>50</v>
      </c>
      <c r="LZ3" s="4" t="s">
        <v>50</v>
      </c>
      <c r="MA3" s="4" t="s">
        <v>50</v>
      </c>
      <c r="MB3" s="4" t="s">
        <v>50</v>
      </c>
      <c r="MC3" s="4" t="s">
        <v>50</v>
      </c>
      <c r="MD3" s="4" t="s">
        <v>50</v>
      </c>
      <c r="ME3" s="4" t="s">
        <v>50</v>
      </c>
      <c r="MF3" s="4" t="s">
        <v>50</v>
      </c>
      <c r="MG3" s="4" t="s">
        <v>50</v>
      </c>
      <c r="MH3" s="4" t="s">
        <v>50</v>
      </c>
      <c r="MI3" s="4" t="s">
        <v>50</v>
      </c>
      <c r="MJ3" s="4" t="s">
        <v>50</v>
      </c>
      <c r="MK3" s="4" t="s">
        <v>50</v>
      </c>
      <c r="ML3" s="4" t="s">
        <v>50</v>
      </c>
      <c r="MM3" s="4" t="s">
        <v>50</v>
      </c>
      <c r="MN3" s="4" t="s">
        <v>50</v>
      </c>
      <c r="MO3" s="4" t="s">
        <v>50</v>
      </c>
      <c r="MP3" s="4" t="s">
        <v>50</v>
      </c>
      <c r="MQ3" s="4" t="s">
        <v>50</v>
      </c>
      <c r="MR3" s="4" t="s">
        <v>50</v>
      </c>
      <c r="MS3" s="4" t="s">
        <v>50</v>
      </c>
      <c r="MT3" s="4" t="s">
        <v>50</v>
      </c>
      <c r="MU3" s="4" t="s">
        <v>50</v>
      </c>
      <c r="MV3" s="4" t="s">
        <v>50</v>
      </c>
      <c r="MW3" s="4" t="s">
        <v>50</v>
      </c>
      <c r="MX3" s="4" t="s">
        <v>50</v>
      </c>
      <c r="MY3" s="4" t="s">
        <v>50</v>
      </c>
      <c r="MZ3" s="4" t="s">
        <v>50</v>
      </c>
      <c r="NA3" s="4" t="s">
        <v>50</v>
      </c>
      <c r="NB3" s="4" t="s">
        <v>50</v>
      </c>
      <c r="NC3" s="4" t="s">
        <v>50</v>
      </c>
      <c r="ND3" s="4" t="s">
        <v>50</v>
      </c>
      <c r="NE3" s="4" t="s">
        <v>50</v>
      </c>
      <c r="NF3" s="4" t="s">
        <v>50</v>
      </c>
      <c r="NG3" s="4" t="s">
        <v>50</v>
      </c>
      <c r="NH3" s="4" t="s">
        <v>50</v>
      </c>
      <c r="NI3" s="4" t="s">
        <v>50</v>
      </c>
      <c r="NJ3" s="4" t="s">
        <v>50</v>
      </c>
      <c r="NK3" s="4" t="s">
        <v>50</v>
      </c>
      <c r="NL3" s="4" t="s">
        <v>50</v>
      </c>
      <c r="NM3" s="4" t="s">
        <v>50</v>
      </c>
      <c r="NN3" s="4" t="s">
        <v>50</v>
      </c>
      <c r="NO3" s="4" t="s">
        <v>50</v>
      </c>
      <c r="NP3" s="4" t="s">
        <v>50</v>
      </c>
      <c r="NQ3" s="4" t="s">
        <v>50</v>
      </c>
      <c r="NR3" s="4" t="s">
        <v>50</v>
      </c>
      <c r="NS3" s="4" t="s">
        <v>50</v>
      </c>
      <c r="NT3" s="4" t="s">
        <v>50</v>
      </c>
      <c r="NU3" s="4" t="s">
        <v>50</v>
      </c>
      <c r="NV3" s="4" t="s">
        <v>50</v>
      </c>
      <c r="NW3" s="4" t="s">
        <v>50</v>
      </c>
      <c r="NX3" s="4" t="s">
        <v>50</v>
      </c>
      <c r="NY3" s="4" t="s">
        <v>50</v>
      </c>
      <c r="NZ3" s="4" t="s">
        <v>50</v>
      </c>
      <c r="OA3" s="4" t="s">
        <v>50</v>
      </c>
      <c r="OB3" s="4" t="s">
        <v>50</v>
      </c>
      <c r="OC3" s="4" t="s">
        <v>50</v>
      </c>
      <c r="OD3" s="4" t="s">
        <v>50</v>
      </c>
      <c r="OE3" s="4" t="s">
        <v>50</v>
      </c>
      <c r="OF3" s="4" t="s">
        <v>50</v>
      </c>
      <c r="OG3" s="4" t="s">
        <v>50</v>
      </c>
      <c r="OH3" s="4" t="s">
        <v>50</v>
      </c>
      <c r="OI3" s="4" t="s">
        <v>50</v>
      </c>
    </row>
    <row r="4">
      <c r="A4" s="4" t="s">
        <v>8</v>
      </c>
      <c r="B4" s="4" t="s">
        <v>9</v>
      </c>
      <c r="C4" s="4" t="s">
        <v>10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67</v>
      </c>
      <c r="O4" s="4" t="s">
        <v>68</v>
      </c>
      <c r="P4" s="4" t="s">
        <v>65</v>
      </c>
      <c r="Q4" s="4" t="s">
        <v>66</v>
      </c>
      <c r="R4" s="4" t="s">
        <v>67</v>
      </c>
      <c r="S4" s="4" t="s">
        <v>68</v>
      </c>
      <c r="T4" s="4" t="s">
        <v>53</v>
      </c>
      <c r="U4" s="4" t="s">
        <v>54</v>
      </c>
      <c r="V4" s="4" t="s">
        <v>55</v>
      </c>
      <c r="W4" s="4" t="s">
        <v>56</v>
      </c>
      <c r="X4" s="4" t="s">
        <v>69</v>
      </c>
      <c r="Y4" s="4" t="s">
        <v>70</v>
      </c>
      <c r="Z4" s="4" t="s">
        <v>67</v>
      </c>
      <c r="AA4" s="4" t="s">
        <v>69</v>
      </c>
      <c r="AB4" s="4" t="s">
        <v>70</v>
      </c>
      <c r="AC4" s="4" t="s">
        <v>67</v>
      </c>
      <c r="AD4" s="4" t="s">
        <v>53</v>
      </c>
      <c r="AE4" s="4" t="s">
        <v>54</v>
      </c>
      <c r="AF4" s="4" t="s">
        <v>69</v>
      </c>
      <c r="AG4" s="4" t="s">
        <v>70</v>
      </c>
      <c r="AH4" s="4" t="s">
        <v>67</v>
      </c>
      <c r="AI4" s="4" t="s">
        <v>69</v>
      </c>
      <c r="AJ4" s="4" t="s">
        <v>70</v>
      </c>
      <c r="AK4" s="4" t="s">
        <v>67</v>
      </c>
      <c r="AL4" s="4" t="s">
        <v>53</v>
      </c>
      <c r="AM4" s="4" t="s">
        <v>54</v>
      </c>
      <c r="AN4" s="4" t="s">
        <v>69</v>
      </c>
      <c r="AO4" s="4" t="s">
        <v>70</v>
      </c>
      <c r="AP4" s="4" t="s">
        <v>67</v>
      </c>
      <c r="AQ4" s="4" t="s">
        <v>69</v>
      </c>
      <c r="AR4" s="4" t="s">
        <v>70</v>
      </c>
      <c r="AS4" s="4" t="s">
        <v>67</v>
      </c>
      <c r="AT4" s="4" t="s">
        <v>53</v>
      </c>
      <c r="AU4" s="4" t="s">
        <v>54</v>
      </c>
      <c r="AV4" s="4" t="s">
        <v>69</v>
      </c>
      <c r="AW4" s="4" t="s">
        <v>70</v>
      </c>
      <c r="AX4" s="4" t="s">
        <v>67</v>
      </c>
      <c r="AY4" s="4" t="s">
        <v>69</v>
      </c>
      <c r="AZ4" s="4" t="s">
        <v>70</v>
      </c>
      <c r="BA4" s="4" t="s">
        <v>67</v>
      </c>
      <c r="BB4" s="4" t="s">
        <v>53</v>
      </c>
      <c r="BC4" s="4" t="s">
        <v>54</v>
      </c>
      <c r="BD4" s="4" t="s">
        <v>69</v>
      </c>
      <c r="BE4" s="4" t="s">
        <v>70</v>
      </c>
      <c r="BF4" s="4" t="s">
        <v>67</v>
      </c>
      <c r="BG4" s="4" t="s">
        <v>69</v>
      </c>
      <c r="BH4" s="4" t="s">
        <v>70</v>
      </c>
      <c r="BI4" s="4" t="s">
        <v>67</v>
      </c>
      <c r="BJ4" s="4" t="s">
        <v>53</v>
      </c>
      <c r="BK4" s="4" t="s">
        <v>54</v>
      </c>
      <c r="BL4" s="4" t="s">
        <v>69</v>
      </c>
      <c r="BM4" s="4" t="s">
        <v>70</v>
      </c>
      <c r="BN4" s="4" t="s">
        <v>67</v>
      </c>
      <c r="BO4" s="4" t="s">
        <v>69</v>
      </c>
      <c r="BP4" s="4" t="s">
        <v>70</v>
      </c>
      <c r="BQ4" s="4" t="s">
        <v>67</v>
      </c>
      <c r="BR4" s="4" t="s">
        <v>53</v>
      </c>
      <c r="BS4" s="4" t="s">
        <v>54</v>
      </c>
      <c r="BT4" s="4" t="s">
        <v>69</v>
      </c>
      <c r="BU4" s="4" t="s">
        <v>70</v>
      </c>
      <c r="BV4" s="4" t="s">
        <v>67</v>
      </c>
      <c r="BW4" s="4" t="s">
        <v>69</v>
      </c>
      <c r="BX4" s="4" t="s">
        <v>70</v>
      </c>
      <c r="BY4" s="4" t="s">
        <v>67</v>
      </c>
      <c r="BZ4" s="4" t="s">
        <v>53</v>
      </c>
      <c r="CA4" s="4" t="s">
        <v>54</v>
      </c>
      <c r="CB4" s="4" t="s">
        <v>69</v>
      </c>
      <c r="CC4" s="4" t="s">
        <v>70</v>
      </c>
      <c r="CD4" s="4" t="s">
        <v>67</v>
      </c>
      <c r="CE4" s="4" t="s">
        <v>69</v>
      </c>
      <c r="CF4" s="4" t="s">
        <v>70</v>
      </c>
      <c r="CG4" s="4" t="s">
        <v>67</v>
      </c>
      <c r="CH4" s="4" t="s">
        <v>53</v>
      </c>
      <c r="CI4" s="4" t="s">
        <v>54</v>
      </c>
      <c r="CJ4" s="4" t="s">
        <v>69</v>
      </c>
      <c r="CK4" s="4" t="s">
        <v>70</v>
      </c>
      <c r="CL4" s="4" t="s">
        <v>67</v>
      </c>
      <c r="CM4" s="4" t="s">
        <v>69</v>
      </c>
      <c r="CN4" s="4" t="s">
        <v>70</v>
      </c>
      <c r="CO4" s="4" t="s">
        <v>67</v>
      </c>
      <c r="CP4" s="4" t="s">
        <v>53</v>
      </c>
      <c r="CQ4" s="4" t="s">
        <v>54</v>
      </c>
      <c r="CR4" s="4" t="s">
        <v>69</v>
      </c>
      <c r="CS4" s="4" t="s">
        <v>70</v>
      </c>
      <c r="CT4" s="4" t="s">
        <v>67</v>
      </c>
      <c r="CU4" s="4" t="s">
        <v>69</v>
      </c>
      <c r="CV4" s="4" t="s">
        <v>70</v>
      </c>
      <c r="CW4" s="4" t="s">
        <v>67</v>
      </c>
      <c r="CX4" s="4" t="s">
        <v>53</v>
      </c>
      <c r="CY4" s="4" t="s">
        <v>54</v>
      </c>
      <c r="CZ4" s="4" t="s">
        <v>69</v>
      </c>
      <c r="DA4" s="4" t="s">
        <v>70</v>
      </c>
      <c r="DB4" s="4" t="s">
        <v>67</v>
      </c>
      <c r="DC4" s="4" t="s">
        <v>69</v>
      </c>
      <c r="DD4" s="4" t="s">
        <v>70</v>
      </c>
      <c r="DE4" s="4" t="s">
        <v>67</v>
      </c>
      <c r="DF4" s="4" t="s">
        <v>53</v>
      </c>
      <c r="DG4" s="4" t="s">
        <v>54</v>
      </c>
      <c r="DH4" s="4" t="s">
        <v>69</v>
      </c>
      <c r="DI4" s="4" t="s">
        <v>70</v>
      </c>
      <c r="DJ4" s="4" t="s">
        <v>67</v>
      </c>
      <c r="DK4" s="4" t="s">
        <v>69</v>
      </c>
      <c r="DL4" s="4" t="s">
        <v>70</v>
      </c>
      <c r="DM4" s="4" t="s">
        <v>67</v>
      </c>
      <c r="DN4" s="4" t="s">
        <v>53</v>
      </c>
      <c r="DO4" s="4" t="s">
        <v>54</v>
      </c>
      <c r="DP4" s="4" t="s">
        <v>69</v>
      </c>
      <c r="DQ4" s="4" t="s">
        <v>70</v>
      </c>
      <c r="DR4" s="4" t="s">
        <v>67</v>
      </c>
      <c r="DS4" s="4" t="s">
        <v>69</v>
      </c>
      <c r="DT4" s="4" t="s">
        <v>70</v>
      </c>
      <c r="DU4" s="4" t="s">
        <v>67</v>
      </c>
      <c r="DV4" s="4" t="s">
        <v>53</v>
      </c>
      <c r="DW4" s="4" t="s">
        <v>54</v>
      </c>
      <c r="DX4" s="4" t="s">
        <v>69</v>
      </c>
      <c r="DY4" s="4" t="s">
        <v>70</v>
      </c>
      <c r="DZ4" s="4" t="s">
        <v>67</v>
      </c>
      <c r="EA4" s="4" t="s">
        <v>69</v>
      </c>
      <c r="EB4" s="4" t="s">
        <v>70</v>
      </c>
      <c r="EC4" s="4" t="s">
        <v>67</v>
      </c>
      <c r="ED4" s="4" t="s">
        <v>53</v>
      </c>
      <c r="EE4" s="4" t="s">
        <v>54</v>
      </c>
      <c r="EF4" s="4" t="s">
        <v>69</v>
      </c>
      <c r="EG4" s="4" t="s">
        <v>70</v>
      </c>
      <c r="EH4" s="4" t="s">
        <v>67</v>
      </c>
      <c r="EI4" s="4" t="s">
        <v>69</v>
      </c>
      <c r="EJ4" s="4" t="s">
        <v>70</v>
      </c>
      <c r="EK4" s="4" t="s">
        <v>67</v>
      </c>
      <c r="EL4" s="4" t="s">
        <v>53</v>
      </c>
      <c r="EM4" s="4" t="s">
        <v>54</v>
      </c>
      <c r="EN4" s="4" t="s">
        <v>69</v>
      </c>
      <c r="EO4" s="4" t="s">
        <v>70</v>
      </c>
      <c r="EP4" s="4" t="s">
        <v>67</v>
      </c>
      <c r="EQ4" s="4" t="s">
        <v>69</v>
      </c>
      <c r="ER4" s="4" t="s">
        <v>70</v>
      </c>
      <c r="ES4" s="4" t="s">
        <v>67</v>
      </c>
      <c r="ET4" s="4" t="s">
        <v>53</v>
      </c>
      <c r="EU4" s="4" t="s">
        <v>54</v>
      </c>
      <c r="EV4" s="4" t="s">
        <v>69</v>
      </c>
      <c r="EW4" s="4" t="s">
        <v>70</v>
      </c>
      <c r="EX4" s="4" t="s">
        <v>67</v>
      </c>
      <c r="EY4" s="4" t="s">
        <v>69</v>
      </c>
      <c r="EZ4" s="4" t="s">
        <v>70</v>
      </c>
      <c r="FA4" s="4" t="s">
        <v>67</v>
      </c>
      <c r="FB4" s="4" t="s">
        <v>53</v>
      </c>
      <c r="FC4" s="4" t="s">
        <v>54</v>
      </c>
      <c r="FD4" s="4" t="s">
        <v>69</v>
      </c>
      <c r="FE4" s="4" t="s">
        <v>70</v>
      </c>
      <c r="FF4" s="4" t="s">
        <v>67</v>
      </c>
      <c r="FG4" s="4" t="s">
        <v>69</v>
      </c>
      <c r="FH4" s="4" t="s">
        <v>70</v>
      </c>
      <c r="FI4" s="4" t="s">
        <v>67</v>
      </c>
      <c r="FJ4" s="4" t="s">
        <v>53</v>
      </c>
      <c r="FK4" s="4" t="s">
        <v>54</v>
      </c>
      <c r="FL4" s="4" t="s">
        <v>69</v>
      </c>
      <c r="FM4" s="4" t="s">
        <v>70</v>
      </c>
      <c r="FN4" s="4" t="s">
        <v>67</v>
      </c>
      <c r="FO4" s="4" t="s">
        <v>69</v>
      </c>
      <c r="FP4" s="4" t="s">
        <v>70</v>
      </c>
      <c r="FQ4" s="4" t="s">
        <v>67</v>
      </c>
      <c r="FR4" s="4" t="s">
        <v>53</v>
      </c>
      <c r="FS4" s="4" t="s">
        <v>54</v>
      </c>
      <c r="FT4" s="4" t="s">
        <v>69</v>
      </c>
      <c r="FU4" s="4" t="s">
        <v>70</v>
      </c>
      <c r="FV4" s="4" t="s">
        <v>67</v>
      </c>
      <c r="FW4" s="4" t="s">
        <v>69</v>
      </c>
      <c r="FX4" s="4" t="s">
        <v>70</v>
      </c>
      <c r="FY4" s="4" t="s">
        <v>67</v>
      </c>
      <c r="FZ4" s="4" t="s">
        <v>53</v>
      </c>
      <c r="GA4" s="4" t="s">
        <v>54</v>
      </c>
      <c r="GB4" s="4" t="s">
        <v>69</v>
      </c>
      <c r="GC4" s="4" t="s">
        <v>70</v>
      </c>
      <c r="GD4" s="4" t="s">
        <v>67</v>
      </c>
      <c r="GE4" s="4" t="s">
        <v>69</v>
      </c>
      <c r="GF4" s="4" t="s">
        <v>70</v>
      </c>
      <c r="GG4" s="4" t="s">
        <v>67</v>
      </c>
      <c r="GH4" s="4" t="s">
        <v>53</v>
      </c>
      <c r="GI4" s="4" t="s">
        <v>54</v>
      </c>
      <c r="GJ4" s="4" t="s">
        <v>69</v>
      </c>
      <c r="GK4" s="4" t="s">
        <v>70</v>
      </c>
      <c r="GL4" s="4" t="s">
        <v>67</v>
      </c>
      <c r="GM4" s="4" t="s">
        <v>69</v>
      </c>
      <c r="GN4" s="4" t="s">
        <v>70</v>
      </c>
      <c r="GO4" s="4" t="s">
        <v>67</v>
      </c>
      <c r="GP4" s="4" t="s">
        <v>53</v>
      </c>
      <c r="GQ4" s="4" t="s">
        <v>54</v>
      </c>
      <c r="GR4" s="4" t="s">
        <v>69</v>
      </c>
      <c r="GS4" s="4" t="s">
        <v>70</v>
      </c>
      <c r="GT4" s="4" t="s">
        <v>67</v>
      </c>
      <c r="GU4" s="4" t="s">
        <v>69</v>
      </c>
      <c r="GV4" s="4" t="s">
        <v>70</v>
      </c>
      <c r="GW4" s="4" t="s">
        <v>67</v>
      </c>
      <c r="GX4" s="4" t="s">
        <v>53</v>
      </c>
      <c r="GY4" s="4" t="s">
        <v>54</v>
      </c>
      <c r="GZ4" s="4" t="s">
        <v>69</v>
      </c>
      <c r="HA4" s="4" t="s">
        <v>70</v>
      </c>
      <c r="HB4" s="4" t="s">
        <v>67</v>
      </c>
      <c r="HC4" s="4" t="s">
        <v>69</v>
      </c>
      <c r="HD4" s="4" t="s">
        <v>70</v>
      </c>
      <c r="HE4" s="4" t="s">
        <v>67</v>
      </c>
      <c r="HF4" s="4" t="s">
        <v>53</v>
      </c>
      <c r="HG4" s="4" t="s">
        <v>54</v>
      </c>
      <c r="HH4" s="4" t="s">
        <v>69</v>
      </c>
      <c r="HI4" s="4" t="s">
        <v>70</v>
      </c>
      <c r="HJ4" s="4" t="s">
        <v>67</v>
      </c>
      <c r="HK4" s="4" t="s">
        <v>69</v>
      </c>
      <c r="HL4" s="4" t="s">
        <v>70</v>
      </c>
      <c r="HM4" s="4" t="s">
        <v>67</v>
      </c>
      <c r="HN4" s="4" t="s">
        <v>53</v>
      </c>
      <c r="HO4" s="4" t="s">
        <v>54</v>
      </c>
      <c r="HP4" s="4" t="s">
        <v>69</v>
      </c>
      <c r="HQ4" s="4" t="s">
        <v>70</v>
      </c>
      <c r="HR4" s="4" t="s">
        <v>67</v>
      </c>
      <c r="HS4" s="4" t="s">
        <v>69</v>
      </c>
      <c r="HT4" s="4" t="s">
        <v>70</v>
      </c>
      <c r="HU4" s="4" t="s">
        <v>67</v>
      </c>
      <c r="HV4" s="4" t="s">
        <v>53</v>
      </c>
      <c r="HW4" s="4" t="s">
        <v>54</v>
      </c>
      <c r="HX4" s="4" t="s">
        <v>69</v>
      </c>
      <c r="HY4" s="4" t="s">
        <v>70</v>
      </c>
      <c r="HZ4" s="4" t="s">
        <v>67</v>
      </c>
      <c r="IA4" s="4" t="s">
        <v>69</v>
      </c>
      <c r="IB4" s="4" t="s">
        <v>70</v>
      </c>
      <c r="IC4" s="4" t="s">
        <v>67</v>
      </c>
      <c r="ID4" s="4" t="s">
        <v>53</v>
      </c>
      <c r="IE4" s="4" t="s">
        <v>54</v>
      </c>
      <c r="IF4" s="4" t="s">
        <v>69</v>
      </c>
      <c r="IG4" s="4" t="s">
        <v>70</v>
      </c>
      <c r="IH4" s="4" t="s">
        <v>67</v>
      </c>
      <c r="II4" s="4" t="s">
        <v>69</v>
      </c>
      <c r="IJ4" s="4" t="s">
        <v>70</v>
      </c>
      <c r="IK4" s="4" t="s">
        <v>67</v>
      </c>
      <c r="IL4" s="4" t="s">
        <v>53</v>
      </c>
      <c r="IM4" s="4" t="s">
        <v>54</v>
      </c>
      <c r="IN4" s="4" t="s">
        <v>69</v>
      </c>
      <c r="IO4" s="4" t="s">
        <v>70</v>
      </c>
      <c r="IP4" s="4" t="s">
        <v>67</v>
      </c>
      <c r="IQ4" s="4" t="s">
        <v>69</v>
      </c>
      <c r="IR4" s="4" t="s">
        <v>70</v>
      </c>
      <c r="IS4" s="4" t="s">
        <v>67</v>
      </c>
      <c r="IT4" s="4" t="s">
        <v>53</v>
      </c>
      <c r="IU4" s="4" t="s">
        <v>54</v>
      </c>
      <c r="IV4" s="4" t="s">
        <v>69</v>
      </c>
      <c r="IW4" s="4" t="s">
        <v>70</v>
      </c>
      <c r="IX4" s="4" t="s">
        <v>67</v>
      </c>
      <c r="IY4" s="4" t="s">
        <v>69</v>
      </c>
      <c r="IZ4" s="4" t="s">
        <v>70</v>
      </c>
      <c r="JA4" s="4" t="s">
        <v>67</v>
      </c>
      <c r="JB4" s="4" t="s">
        <v>53</v>
      </c>
      <c r="JC4" s="4" t="s">
        <v>54</v>
      </c>
      <c r="JD4" s="4" t="s">
        <v>69</v>
      </c>
      <c r="JE4" s="4" t="s">
        <v>70</v>
      </c>
      <c r="JF4" s="4" t="s">
        <v>67</v>
      </c>
      <c r="JG4" s="4" t="s">
        <v>69</v>
      </c>
      <c r="JH4" s="4" t="s">
        <v>70</v>
      </c>
      <c r="JI4" s="4" t="s">
        <v>67</v>
      </c>
      <c r="JJ4" s="4" t="s">
        <v>53</v>
      </c>
      <c r="JK4" s="4" t="s">
        <v>54</v>
      </c>
      <c r="JL4" s="4" t="s">
        <v>69</v>
      </c>
      <c r="JM4" s="4" t="s">
        <v>70</v>
      </c>
      <c r="JN4" s="4" t="s">
        <v>67</v>
      </c>
      <c r="JO4" s="4" t="s">
        <v>69</v>
      </c>
      <c r="JP4" s="4" t="s">
        <v>70</v>
      </c>
      <c r="JQ4" s="4" t="s">
        <v>67</v>
      </c>
      <c r="JR4" s="4" t="s">
        <v>53</v>
      </c>
      <c r="JS4" s="4" t="s">
        <v>54</v>
      </c>
      <c r="JT4" s="4" t="s">
        <v>69</v>
      </c>
      <c r="JU4" s="4" t="s">
        <v>70</v>
      </c>
      <c r="JV4" s="4" t="s">
        <v>67</v>
      </c>
      <c r="JW4" s="4" t="s">
        <v>69</v>
      </c>
      <c r="JX4" s="4" t="s">
        <v>70</v>
      </c>
      <c r="JY4" s="4" t="s">
        <v>67</v>
      </c>
      <c r="JZ4" s="4" t="s">
        <v>53</v>
      </c>
      <c r="KA4" s="4" t="s">
        <v>54</v>
      </c>
      <c r="KB4" s="4" t="s">
        <v>69</v>
      </c>
      <c r="KC4" s="4" t="s">
        <v>70</v>
      </c>
      <c r="KD4" s="4" t="s">
        <v>67</v>
      </c>
      <c r="KE4" s="4" t="s">
        <v>69</v>
      </c>
      <c r="KF4" s="4" t="s">
        <v>70</v>
      </c>
      <c r="KG4" s="4" t="s">
        <v>67</v>
      </c>
      <c r="KH4" s="4" t="s">
        <v>53</v>
      </c>
      <c r="KI4" s="4" t="s">
        <v>54</v>
      </c>
      <c r="KJ4" s="4" t="s">
        <v>69</v>
      </c>
      <c r="KK4" s="4" t="s">
        <v>70</v>
      </c>
      <c r="KL4" s="4" t="s">
        <v>67</v>
      </c>
      <c r="KM4" s="4" t="s">
        <v>69</v>
      </c>
      <c r="KN4" s="4" t="s">
        <v>70</v>
      </c>
      <c r="KO4" s="4" t="s">
        <v>67</v>
      </c>
      <c r="KP4" s="4" t="s">
        <v>53</v>
      </c>
      <c r="KQ4" s="4" t="s">
        <v>54</v>
      </c>
      <c r="KR4" s="4" t="s">
        <v>69</v>
      </c>
      <c r="KS4" s="4" t="s">
        <v>70</v>
      </c>
      <c r="KT4" s="4" t="s">
        <v>67</v>
      </c>
      <c r="KU4" s="4" t="s">
        <v>69</v>
      </c>
      <c r="KV4" s="4" t="s">
        <v>70</v>
      </c>
      <c r="KW4" s="4" t="s">
        <v>67</v>
      </c>
      <c r="KX4" s="4" t="s">
        <v>53</v>
      </c>
      <c r="KY4" s="4" t="s">
        <v>54</v>
      </c>
      <c r="KZ4" s="4" t="s">
        <v>71</v>
      </c>
      <c r="LA4" s="4" t="s">
        <v>72</v>
      </c>
      <c r="LB4" s="4" t="s">
        <v>73</v>
      </c>
      <c r="LC4" s="4" t="s">
        <v>74</v>
      </c>
      <c r="LD4" s="4" t="s">
        <v>75</v>
      </c>
      <c r="LE4" s="4" t="s">
        <v>76</v>
      </c>
      <c r="LF4" s="4" t="s">
        <v>77</v>
      </c>
      <c r="LG4" s="4" t="s">
        <v>78</v>
      </c>
      <c r="LH4" s="4" t="s">
        <v>79</v>
      </c>
      <c r="LI4" s="4" t="s">
        <v>80</v>
      </c>
      <c r="LJ4" s="4" t="s">
        <v>81</v>
      </c>
      <c r="LK4" s="4" t="s">
        <v>82</v>
      </c>
      <c r="LL4" s="4" t="s">
        <v>83</v>
      </c>
      <c r="LM4" s="4" t="s">
        <v>84</v>
      </c>
      <c r="LN4" s="4" t="s">
        <v>85</v>
      </c>
      <c r="LO4" s="4" t="s">
        <v>86</v>
      </c>
      <c r="LP4" s="4" t="s">
        <v>87</v>
      </c>
      <c r="LQ4" s="4" t="s">
        <v>88</v>
      </c>
      <c r="LR4" s="4" t="s">
        <v>89</v>
      </c>
      <c r="LS4" s="4" t="s">
        <v>90</v>
      </c>
      <c r="LT4" s="4" t="s">
        <v>5</v>
      </c>
      <c r="LU4" s="4" t="s">
        <v>7</v>
      </c>
      <c r="LV4" s="4" t="s">
        <v>91</v>
      </c>
      <c r="LW4" s="4" t="s">
        <v>92</v>
      </c>
      <c r="LX4" s="4" t="s">
        <v>93</v>
      </c>
      <c r="LY4" s="4" t="s">
        <v>94</v>
      </c>
      <c r="LZ4" s="4" t="s">
        <v>95</v>
      </c>
      <c r="MA4" s="4" t="s">
        <v>96</v>
      </c>
      <c r="MB4" s="4" t="s">
        <v>97</v>
      </c>
      <c r="MC4" s="4" t="s">
        <v>98</v>
      </c>
      <c r="MD4" s="4" t="s">
        <v>99</v>
      </c>
      <c r="ME4" s="4" t="s">
        <v>100</v>
      </c>
      <c r="MF4" s="4" t="s">
        <v>101</v>
      </c>
      <c r="MG4" s="4" t="s">
        <v>102</v>
      </c>
      <c r="MH4" s="4" t="s">
        <v>103</v>
      </c>
      <c r="MI4" s="4" t="s">
        <v>104</v>
      </c>
      <c r="MJ4" s="4" t="s">
        <v>105</v>
      </c>
      <c r="MK4" s="4" t="s">
        <v>106</v>
      </c>
      <c r="ML4" s="4" t="s">
        <v>107</v>
      </c>
      <c r="MM4" s="4" t="s">
        <v>108</v>
      </c>
      <c r="MN4" s="4" t="s">
        <v>109</v>
      </c>
      <c r="MO4" s="4" t="s">
        <v>110</v>
      </c>
      <c r="MP4" s="4" t="s">
        <v>111</v>
      </c>
      <c r="MQ4" s="4" t="s">
        <v>112</v>
      </c>
      <c r="MR4" s="4" t="s">
        <v>113</v>
      </c>
      <c r="MS4" s="4" t="s">
        <v>114</v>
      </c>
      <c r="MT4" s="4" t="s">
        <v>115</v>
      </c>
      <c r="MU4" s="4" t="s">
        <v>116</v>
      </c>
      <c r="MV4" s="4" t="s">
        <v>117</v>
      </c>
      <c r="MW4" s="4" t="s">
        <v>118</v>
      </c>
      <c r="MX4" s="4" t="s">
        <v>119</v>
      </c>
      <c r="MY4" s="4" t="s">
        <v>120</v>
      </c>
      <c r="MZ4" s="4" t="s">
        <v>121</v>
      </c>
      <c r="NA4" s="4" t="s">
        <v>122</v>
      </c>
      <c r="NB4" s="4" t="s">
        <v>123</v>
      </c>
      <c r="NC4" s="4" t="s">
        <v>124</v>
      </c>
      <c r="ND4" s="4" t="s">
        <v>125</v>
      </c>
      <c r="NE4" s="4" t="s">
        <v>126</v>
      </c>
      <c r="NF4" s="4" t="s">
        <v>127</v>
      </c>
      <c r="NG4" s="4" t="s">
        <v>128</v>
      </c>
      <c r="NH4" s="4" t="s">
        <v>129</v>
      </c>
      <c r="NI4" s="4" t="s">
        <v>130</v>
      </c>
      <c r="NJ4" s="4" t="s">
        <v>131</v>
      </c>
      <c r="NK4" s="4" t="s">
        <v>132</v>
      </c>
      <c r="NL4" s="4" t="s">
        <v>133</v>
      </c>
      <c r="NM4" s="4" t="s">
        <v>134</v>
      </c>
      <c r="NN4" s="4" t="s">
        <v>135</v>
      </c>
      <c r="NO4" s="4" t="s">
        <v>136</v>
      </c>
      <c r="NP4" s="4" t="s">
        <v>137</v>
      </c>
      <c r="NQ4" s="4" t="s">
        <v>138</v>
      </c>
      <c r="NR4" s="4" t="s">
        <v>139</v>
      </c>
      <c r="NS4" s="4" t="s">
        <v>140</v>
      </c>
      <c r="NT4" s="4" t="s">
        <v>141</v>
      </c>
      <c r="NU4" s="4" t="s">
        <v>142</v>
      </c>
      <c r="NV4" s="4" t="s">
        <v>143</v>
      </c>
      <c r="NW4" s="4" t="s">
        <v>144</v>
      </c>
      <c r="NX4" s="4" t="s">
        <v>145</v>
      </c>
      <c r="NY4" s="4" t="s">
        <v>146</v>
      </c>
      <c r="NZ4" s="4" t="s">
        <v>147</v>
      </c>
      <c r="OA4" s="4" t="s">
        <v>148</v>
      </c>
      <c r="OB4" s="4" t="s">
        <v>149</v>
      </c>
      <c r="OC4" s="4" t="s">
        <v>150</v>
      </c>
      <c r="OD4" s="4" t="s">
        <v>151</v>
      </c>
      <c r="OE4" s="4" t="s">
        <v>152</v>
      </c>
      <c r="OF4" s="4" t="s">
        <v>153</v>
      </c>
      <c r="OG4" s="4" t="s">
        <v>154</v>
      </c>
      <c r="OH4" s="4" t="s">
        <v>155</v>
      </c>
      <c r="OI4" s="4" t="s">
        <v>156</v>
      </c>
    </row>
    <row r="5">
      <c r="A5" s="10" t="s">
        <v>157</v>
      </c>
      <c r="B5" s="10" t="s">
        <v>158</v>
      </c>
      <c r="C5" s="10" t="s">
        <v>159</v>
      </c>
      <c r="D5" s="11">
        <v>83006</v>
      </c>
      <c r="E5" s="11">
        <f>=ROUNDDOWN(31.1268609142386,0)</f>
      </c>
      <c r="F5" s="11">
        <v>66782</v>
      </c>
      <c r="G5" s="12">
        <v>0.7998</v>
      </c>
      <c r="H5" s="11"/>
      <c r="I5" s="11">
        <f>=ROUNDDOWN({0},0)</f>
      </c>
      <c r="J5" s="11"/>
      <c r="K5" s="12"/>
      <c r="L5" s="11">
        <v>9230</v>
      </c>
      <c r="M5" s="13">
        <v>378338.53</v>
      </c>
      <c r="N5" s="11">
        <v>199</v>
      </c>
      <c r="O5" s="14">
        <v>1901.2</v>
      </c>
      <c r="P5" s="11">
        <v>8656</v>
      </c>
      <c r="Q5" s="13">
        <v>346427.72</v>
      </c>
      <c r="R5" s="11">
        <v>211</v>
      </c>
      <c r="S5" s="14">
        <v>1641.84</v>
      </c>
      <c r="T5" s="12">
        <v>0.0663</v>
      </c>
      <c r="U5" s="12">
        <v>0.0921</v>
      </c>
      <c r="V5" s="12">
        <v>-0.0569</v>
      </c>
      <c r="W5" s="12">
        <v>0.158</v>
      </c>
      <c r="X5" s="11">
        <v>2267</v>
      </c>
      <c r="Y5" s="13">
        <v>97559.7</v>
      </c>
      <c r="Z5" s="11">
        <v>174</v>
      </c>
      <c r="AA5" s="11">
        <v>1881</v>
      </c>
      <c r="AB5" s="13">
        <v>81889.06</v>
      </c>
      <c r="AC5" s="11">
        <v>162</v>
      </c>
      <c r="AD5" s="12">
        <v>0.2052</v>
      </c>
      <c r="AE5" s="12">
        <v>0.1914</v>
      </c>
      <c r="AF5" s="11">
        <v>1658</v>
      </c>
      <c r="AG5" s="13">
        <v>67480.38</v>
      </c>
      <c r="AH5" s="11">
        <v>184</v>
      </c>
      <c r="AI5" s="11">
        <v>916</v>
      </c>
      <c r="AJ5" s="13">
        <v>39222.41</v>
      </c>
      <c r="AK5" s="11">
        <v>188</v>
      </c>
      <c r="AL5" s="12">
        <v>0.81</v>
      </c>
      <c r="AM5" s="12">
        <v>0.7205</v>
      </c>
      <c r="AN5" s="11">
        <v>1009</v>
      </c>
      <c r="AO5" s="13">
        <v>38094.61</v>
      </c>
      <c r="AP5" s="11">
        <v>148</v>
      </c>
      <c r="AQ5" s="11">
        <v>1092</v>
      </c>
      <c r="AR5" s="13">
        <v>35188.38</v>
      </c>
      <c r="AS5" s="11">
        <v>181</v>
      </c>
      <c r="AT5" s="12">
        <v>-0.076</v>
      </c>
      <c r="AU5" s="12">
        <v>0.0826</v>
      </c>
      <c r="AV5" s="11">
        <v>994</v>
      </c>
      <c r="AW5" s="13">
        <v>38095.9</v>
      </c>
      <c r="AX5" s="11">
        <v>195</v>
      </c>
      <c r="AY5" s="11">
        <v>834</v>
      </c>
      <c r="AZ5" s="13">
        <v>32310.23</v>
      </c>
      <c r="BA5" s="11">
        <v>197</v>
      </c>
      <c r="BB5" s="12">
        <v>0.1918</v>
      </c>
      <c r="BC5" s="12">
        <v>0.1791</v>
      </c>
      <c r="BD5" s="11">
        <v>680</v>
      </c>
      <c r="BE5" s="13">
        <v>28204.41</v>
      </c>
      <c r="BF5" s="11">
        <v>195</v>
      </c>
      <c r="BG5" s="11">
        <v>371</v>
      </c>
      <c r="BH5" s="13">
        <v>15121.35</v>
      </c>
      <c r="BI5" s="11">
        <v>197</v>
      </c>
      <c r="BJ5" s="12">
        <v>0.8329</v>
      </c>
      <c r="BK5" s="12">
        <v>0.8652</v>
      </c>
      <c r="BL5" s="11">
        <v>684</v>
      </c>
      <c r="BM5" s="13">
        <v>23501.47</v>
      </c>
      <c r="BN5" s="11">
        <v>195</v>
      </c>
      <c r="BO5" s="11">
        <v>770</v>
      </c>
      <c r="BP5" s="13">
        <v>26594.4</v>
      </c>
      <c r="BQ5" s="11">
        <v>197</v>
      </c>
      <c r="BR5" s="12">
        <v>-0.1117</v>
      </c>
      <c r="BS5" s="12">
        <v>-0.1163</v>
      </c>
      <c r="BT5" s="11">
        <v>596</v>
      </c>
      <c r="BU5" s="13">
        <v>22929.62</v>
      </c>
      <c r="BV5" s="11">
        <v>180</v>
      </c>
      <c r="BW5" s="11">
        <v>1147</v>
      </c>
      <c r="BX5" s="13">
        <v>46916.08</v>
      </c>
      <c r="BY5" s="11">
        <v>178</v>
      </c>
      <c r="BZ5" s="12">
        <v>-0.4804</v>
      </c>
      <c r="CA5" s="12">
        <v>-0.5113</v>
      </c>
      <c r="CB5" s="11">
        <v>320</v>
      </c>
      <c r="CC5" s="13">
        <v>13124.24</v>
      </c>
      <c r="CD5" s="11">
        <v>195</v>
      </c>
      <c r="CE5" s="11">
        <v>224</v>
      </c>
      <c r="CF5" s="13">
        <v>8684.58</v>
      </c>
      <c r="CG5" s="11">
        <v>191</v>
      </c>
      <c r="CH5" s="12">
        <v>0.4286</v>
      </c>
      <c r="CI5" s="12">
        <v>0.5112</v>
      </c>
      <c r="CJ5" s="11">
        <v>214</v>
      </c>
      <c r="CK5" s="13">
        <v>11203.44</v>
      </c>
      <c r="CL5" s="11">
        <v>188</v>
      </c>
      <c r="CM5" s="11"/>
      <c r="CN5" s="13"/>
      <c r="CO5" s="11"/>
      <c r="CP5" s="12"/>
      <c r="CQ5" s="12"/>
      <c r="CR5" s="11">
        <v>213</v>
      </c>
      <c r="CS5" s="13">
        <v>12716.03</v>
      </c>
      <c r="CT5" s="11">
        <v>195</v>
      </c>
      <c r="CU5" s="11">
        <v>10</v>
      </c>
      <c r="CV5" s="13">
        <v>715.84</v>
      </c>
      <c r="CW5" s="11">
        <v>201</v>
      </c>
      <c r="CX5" s="12">
        <v>20.3</v>
      </c>
      <c r="CY5" s="12">
        <v>16.7638</v>
      </c>
      <c r="CZ5" s="11">
        <v>216</v>
      </c>
      <c r="DA5" s="13">
        <v>9920.14</v>
      </c>
      <c r="DB5" s="11">
        <v>45</v>
      </c>
      <c r="DC5" s="11">
        <v>496</v>
      </c>
      <c r="DD5" s="13">
        <v>22870.58</v>
      </c>
      <c r="DE5" s="11">
        <v>52</v>
      </c>
      <c r="DF5" s="12">
        <v>-0.5645</v>
      </c>
      <c r="DG5" s="12">
        <v>-0.5662</v>
      </c>
      <c r="DH5" s="11">
        <v>104</v>
      </c>
      <c r="DI5" s="13">
        <v>4117.5</v>
      </c>
      <c r="DJ5" s="11">
        <v>166</v>
      </c>
      <c r="DK5" s="11">
        <v>192</v>
      </c>
      <c r="DL5" s="13">
        <v>7326.48</v>
      </c>
      <c r="DM5" s="11">
        <v>132</v>
      </c>
      <c r="DN5" s="12">
        <v>-0.4583</v>
      </c>
      <c r="DO5" s="12">
        <v>-0.438</v>
      </c>
      <c r="DP5" s="11">
        <v>72</v>
      </c>
      <c r="DQ5" s="13">
        <v>3070.46</v>
      </c>
      <c r="DR5" s="11">
        <v>193</v>
      </c>
      <c r="DS5" s="11">
        <v>106</v>
      </c>
      <c r="DT5" s="13">
        <v>4646.1</v>
      </c>
      <c r="DU5" s="11">
        <v>141</v>
      </c>
      <c r="DV5" s="12">
        <v>-0.3208</v>
      </c>
      <c r="DW5" s="12">
        <v>-0.3391</v>
      </c>
      <c r="DX5" s="11">
        <v>86</v>
      </c>
      <c r="DY5" s="13">
        <v>3155.83</v>
      </c>
      <c r="DZ5" s="11">
        <v>32</v>
      </c>
      <c r="EA5" s="11">
        <v>198</v>
      </c>
      <c r="EB5" s="13">
        <v>7473.86</v>
      </c>
      <c r="EC5" s="11">
        <v>47</v>
      </c>
      <c r="ED5" s="12">
        <v>-0.5657</v>
      </c>
      <c r="EE5" s="12">
        <v>-0.5778</v>
      </c>
      <c r="EF5" s="11">
        <v>61</v>
      </c>
      <c r="EG5" s="13">
        <v>2784.11</v>
      </c>
      <c r="EH5" s="11">
        <v>77</v>
      </c>
      <c r="EI5" s="11">
        <v>31</v>
      </c>
      <c r="EJ5" s="13">
        <v>1358.32</v>
      </c>
      <c r="EK5" s="11">
        <v>26</v>
      </c>
      <c r="EL5" s="12">
        <v>0.9677</v>
      </c>
      <c r="EM5" s="12">
        <v>1.0497</v>
      </c>
      <c r="EN5" s="11">
        <v>22</v>
      </c>
      <c r="EO5" s="13">
        <v>995.34</v>
      </c>
      <c r="EP5" s="11">
        <v>61</v>
      </c>
      <c r="EQ5" s="11">
        <v>16</v>
      </c>
      <c r="ER5" s="13">
        <v>848.47</v>
      </c>
      <c r="ES5" s="11">
        <v>77</v>
      </c>
      <c r="ET5" s="12">
        <v>0.375</v>
      </c>
      <c r="EU5" s="12">
        <v>0.1731</v>
      </c>
      <c r="EV5" s="11">
        <v>9</v>
      </c>
      <c r="EW5" s="13">
        <v>335.66</v>
      </c>
      <c r="EX5" s="11">
        <v>33</v>
      </c>
      <c r="EY5" s="11">
        <v>10</v>
      </c>
      <c r="EZ5" s="13">
        <v>394.98</v>
      </c>
      <c r="FA5" s="11">
        <v>30</v>
      </c>
      <c r="FB5" s="12">
        <v>-0.1</v>
      </c>
      <c r="FC5" s="12">
        <v>-0.1502</v>
      </c>
      <c r="FD5" s="11">
        <v>9</v>
      </c>
      <c r="FE5" s="13">
        <v>410.12</v>
      </c>
      <c r="FF5" s="11">
        <v>27</v>
      </c>
      <c r="FG5" s="11">
        <v>9</v>
      </c>
      <c r="FH5" s="13">
        <v>418.18</v>
      </c>
      <c r="FI5" s="11">
        <v>29</v>
      </c>
      <c r="FJ5" s="12"/>
      <c r="FK5" s="12">
        <v>-0.0193</v>
      </c>
      <c r="FL5" s="11"/>
      <c r="FM5" s="13"/>
      <c r="FN5" s="11">
        <v>106</v>
      </c>
      <c r="FO5" s="11">
        <v>7</v>
      </c>
      <c r="FP5" s="13">
        <v>239.01</v>
      </c>
      <c r="FQ5" s="11">
        <v>136</v>
      </c>
      <c r="FR5" s="12"/>
      <c r="FS5" s="12"/>
      <c r="FT5" s="11">
        <v>7</v>
      </c>
      <c r="FU5" s="13">
        <v>265.72</v>
      </c>
      <c r="FV5" s="11">
        <v>61</v>
      </c>
      <c r="FW5" s="11"/>
      <c r="FX5" s="13"/>
      <c r="FY5" s="11"/>
      <c r="FZ5" s="12"/>
      <c r="GA5" s="12"/>
      <c r="GB5" s="11"/>
      <c r="GC5" s="13"/>
      <c r="GD5" s="11">
        <v>4</v>
      </c>
      <c r="GE5" s="11">
        <v>3</v>
      </c>
      <c r="GF5" s="13">
        <v>129.57</v>
      </c>
      <c r="GG5" s="11">
        <v>4</v>
      </c>
      <c r="GH5" s="12"/>
      <c r="GI5" s="12"/>
      <c r="GJ5" s="11">
        <v>5</v>
      </c>
      <c r="GK5" s="13">
        <v>205.44</v>
      </c>
      <c r="GL5" s="11">
        <v>22</v>
      </c>
      <c r="GM5" s="11">
        <v>2</v>
      </c>
      <c r="GN5" s="13">
        <v>73.5</v>
      </c>
      <c r="GO5" s="11">
        <v>4</v>
      </c>
      <c r="GP5" s="12">
        <v>1.5</v>
      </c>
      <c r="GQ5" s="12">
        <v>1.7951</v>
      </c>
      <c r="GR5" s="11">
        <v>3</v>
      </c>
      <c r="GS5" s="13">
        <v>126.06</v>
      </c>
      <c r="GT5" s="11">
        <v>81</v>
      </c>
      <c r="GU5" s="11">
        <v>17</v>
      </c>
      <c r="GV5" s="13">
        <v>742.48</v>
      </c>
      <c r="GW5" s="11">
        <v>109</v>
      </c>
      <c r="GX5" s="12">
        <v>-0.8235</v>
      </c>
      <c r="GY5" s="12">
        <v>-0.8302</v>
      </c>
      <c r="GZ5" s="11">
        <v>1</v>
      </c>
      <c r="HA5" s="13">
        <v>42.35</v>
      </c>
      <c r="HB5" s="11">
        <v>31</v>
      </c>
      <c r="HC5" s="11"/>
      <c r="HD5" s="13"/>
      <c r="HE5" s="11"/>
      <c r="HF5" s="12"/>
      <c r="HG5" s="12"/>
      <c r="HH5" s="11"/>
      <c r="HI5" s="13"/>
      <c r="HJ5" s="11"/>
      <c r="HK5" s="11">
        <v>267</v>
      </c>
      <c r="HL5" s="13">
        <v>11584.01</v>
      </c>
      <c r="HM5" s="11"/>
      <c r="HN5" s="12"/>
      <c r="HO5" s="12"/>
      <c r="HP5" s="11"/>
      <c r="HQ5" s="13"/>
      <c r="HR5" s="11"/>
      <c r="HS5" s="11">
        <v>50</v>
      </c>
      <c r="HT5" s="13">
        <v>1387.08</v>
      </c>
      <c r="HU5" s="11">
        <v>189</v>
      </c>
      <c r="HV5" s="12"/>
      <c r="HW5" s="12"/>
      <c r="HX5" s="11"/>
      <c r="HY5" s="13"/>
      <c r="HZ5" s="11"/>
      <c r="IA5" s="11">
        <v>6</v>
      </c>
      <c r="IB5" s="13">
        <v>257.33</v>
      </c>
      <c r="IC5" s="11">
        <v>69</v>
      </c>
      <c r="ID5" s="12"/>
      <c r="IE5" s="12"/>
      <c r="IF5" s="11"/>
      <c r="IG5" s="13"/>
      <c r="IH5" s="11">
        <v>126</v>
      </c>
      <c r="II5" s="11">
        <v>1</v>
      </c>
      <c r="IJ5" s="13">
        <v>35.44</v>
      </c>
      <c r="IK5" s="11">
        <v>52</v>
      </c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>
        <v>140</v>
      </c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/>
      <c r="KS5" s="13"/>
      <c r="KT5" s="11"/>
      <c r="KU5" s="11"/>
      <c r="KV5" s="13"/>
      <c r="KW5" s="11"/>
      <c r="KX5" s="12"/>
      <c r="KY5" s="12"/>
      <c r="KZ5" s="11">
        <v>49641</v>
      </c>
      <c r="LA5" s="11">
        <v>12920</v>
      </c>
      <c r="LB5" s="11"/>
      <c r="LC5" s="11"/>
      <c r="LD5" s="11">
        <v>20395</v>
      </c>
      <c r="LE5" s="11"/>
      <c r="LF5" s="11"/>
      <c r="LG5" s="11"/>
      <c r="LH5" s="11"/>
      <c r="LI5" s="11"/>
      <c r="LJ5" s="11"/>
      <c r="LK5" s="11">
        <v>50</v>
      </c>
      <c r="LL5" s="11"/>
      <c r="LM5" s="11"/>
      <c r="LN5" s="11"/>
      <c r="LO5" s="11"/>
      <c r="LP5" s="11"/>
      <c r="LQ5" s="11"/>
      <c r="LR5" s="11">
        <v>990</v>
      </c>
      <c r="LS5" s="11"/>
      <c r="LT5" s="11">
        <v>1850</v>
      </c>
      <c r="LU5" s="11">
        <v>2251</v>
      </c>
      <c r="LV5" s="11"/>
      <c r="LW5" s="11"/>
      <c r="LX5" s="11">
        <v>240</v>
      </c>
      <c r="LY5" s="11">
        <v>118</v>
      </c>
      <c r="LZ5" s="11">
        <v>1760</v>
      </c>
      <c r="MA5" s="11"/>
      <c r="MB5" s="11"/>
      <c r="MC5" s="11">
        <v>1630</v>
      </c>
      <c r="MD5" s="11"/>
      <c r="ME5" s="11">
        <v>4620</v>
      </c>
      <c r="MF5" s="11"/>
      <c r="MG5" s="11"/>
      <c r="MH5" s="11">
        <v>520</v>
      </c>
      <c r="MI5" s="11">
        <v>1080</v>
      </c>
      <c r="MJ5" s="11">
        <v>810</v>
      </c>
      <c r="MK5" s="11"/>
      <c r="ML5" s="11"/>
      <c r="MM5" s="11">
        <v>5497</v>
      </c>
      <c r="MN5" s="11"/>
      <c r="MO5" s="11"/>
      <c r="MP5" s="11">
        <v>530</v>
      </c>
      <c r="MQ5" s="11">
        <v>209</v>
      </c>
      <c r="MR5" s="11">
        <v>160</v>
      </c>
      <c r="MS5" s="11">
        <v>5190</v>
      </c>
      <c r="MT5" s="11">
        <v>670</v>
      </c>
      <c r="MU5" s="11">
        <v>700</v>
      </c>
      <c r="MV5" s="11">
        <v>530</v>
      </c>
      <c r="MW5" s="11">
        <v>1697</v>
      </c>
      <c r="MX5" s="11">
        <v>1770</v>
      </c>
      <c r="MY5" s="11">
        <v>3840</v>
      </c>
      <c r="MZ5" s="11">
        <v>1150</v>
      </c>
      <c r="NA5" s="11">
        <v>350</v>
      </c>
      <c r="NB5" s="11">
        <v>380</v>
      </c>
      <c r="NC5" s="11"/>
      <c r="ND5" s="11"/>
      <c r="NE5" s="11">
        <v>1710</v>
      </c>
      <c r="NF5" s="11">
        <v>530</v>
      </c>
      <c r="NG5" s="11">
        <v>110</v>
      </c>
      <c r="NH5" s="11"/>
      <c r="NI5" s="11">
        <v>1350</v>
      </c>
      <c r="NJ5" s="11">
        <v>3260</v>
      </c>
      <c r="NK5" s="11"/>
      <c r="NL5" s="11"/>
      <c r="NM5" s="11">
        <v>2780</v>
      </c>
      <c r="NN5" s="11">
        <v>330</v>
      </c>
      <c r="NO5" s="11">
        <v>1210</v>
      </c>
      <c r="NP5" s="11">
        <v>2620</v>
      </c>
      <c r="NQ5" s="11">
        <v>370</v>
      </c>
      <c r="NR5" s="11"/>
      <c r="NS5" s="11">
        <v>3100</v>
      </c>
      <c r="NT5" s="11">
        <v>510</v>
      </c>
      <c r="NU5" s="11"/>
      <c r="NV5" s="11">
        <v>2440</v>
      </c>
      <c r="NW5" s="11">
        <v>3700</v>
      </c>
      <c r="NX5" s="11"/>
      <c r="NY5" s="11">
        <v>400</v>
      </c>
      <c r="NZ5" s="11"/>
      <c r="OA5" s="11"/>
      <c r="OB5" s="11">
        <v>800</v>
      </c>
      <c r="OC5" s="11"/>
      <c r="OD5" s="11"/>
      <c r="OE5" s="11">
        <v>1050</v>
      </c>
      <c r="OF5" s="11"/>
      <c r="OG5" s="11">
        <v>230</v>
      </c>
      <c r="OH5" s="11"/>
      <c r="OI5" s="11">
        <v>1740</v>
      </c>
    </row>
    <row r="6">
      <c r="A6" s="10" t="s">
        <v>157</v>
      </c>
      <c r="B6" s="10" t="s">
        <v>158</v>
      </c>
      <c r="C6" s="10" t="s">
        <v>160</v>
      </c>
      <c r="D6" s="11">
        <v>4101</v>
      </c>
      <c r="E6" s="11">
        <f>=ROUNDDOWN(24.7944377267231,0)</f>
      </c>
      <c r="F6" s="11">
        <v>2664</v>
      </c>
      <c r="G6" s="12">
        <v>1</v>
      </c>
      <c r="H6" s="11"/>
      <c r="I6" s="11">
        <f>=ROUNDDOWN({0},0)</f>
      </c>
      <c r="J6" s="11"/>
      <c r="K6" s="12"/>
      <c r="L6" s="11">
        <v>710</v>
      </c>
      <c r="M6" s="13">
        <v>23819.1</v>
      </c>
      <c r="N6" s="11">
        <v>21</v>
      </c>
      <c r="O6" s="14">
        <v>1134.24</v>
      </c>
      <c r="P6" s="11">
        <v>711</v>
      </c>
      <c r="Q6" s="13">
        <v>28876.25</v>
      </c>
      <c r="R6" s="11">
        <v>25</v>
      </c>
      <c r="S6" s="14">
        <v>1155.05</v>
      </c>
      <c r="T6" s="12">
        <v>-0.0014</v>
      </c>
      <c r="U6" s="12">
        <v>-0.1751</v>
      </c>
      <c r="V6" s="12">
        <v>-0.16</v>
      </c>
      <c r="W6" s="12">
        <v>-0.018</v>
      </c>
      <c r="X6" s="11">
        <v>79</v>
      </c>
      <c r="Y6" s="13">
        <v>2552.81</v>
      </c>
      <c r="Z6" s="11">
        <v>11</v>
      </c>
      <c r="AA6" s="11">
        <v>112</v>
      </c>
      <c r="AB6" s="13">
        <v>4753.2</v>
      </c>
      <c r="AC6" s="11">
        <v>18</v>
      </c>
      <c r="AD6" s="12">
        <v>-0.2946</v>
      </c>
      <c r="AE6" s="12">
        <v>-0.4629</v>
      </c>
      <c r="AF6" s="11">
        <v>78</v>
      </c>
      <c r="AG6" s="13">
        <v>2819.13</v>
      </c>
      <c r="AH6" s="11">
        <v>21</v>
      </c>
      <c r="AI6" s="11">
        <v>59</v>
      </c>
      <c r="AJ6" s="13">
        <v>2387.37</v>
      </c>
      <c r="AK6" s="11">
        <v>25</v>
      </c>
      <c r="AL6" s="12">
        <v>0.322</v>
      </c>
      <c r="AM6" s="12">
        <v>0.1809</v>
      </c>
      <c r="AN6" s="11">
        <v>152</v>
      </c>
      <c r="AO6" s="13">
        <v>5302.46</v>
      </c>
      <c r="AP6" s="11">
        <v>19</v>
      </c>
      <c r="AQ6" s="11">
        <v>94</v>
      </c>
      <c r="AR6" s="13">
        <v>3944.61</v>
      </c>
      <c r="AS6" s="11">
        <v>24</v>
      </c>
      <c r="AT6" s="12">
        <v>0.617</v>
      </c>
      <c r="AU6" s="12">
        <v>0.3442</v>
      </c>
      <c r="AV6" s="11">
        <v>111</v>
      </c>
      <c r="AW6" s="13">
        <v>4024.22</v>
      </c>
      <c r="AX6" s="11">
        <v>15</v>
      </c>
      <c r="AY6" s="11">
        <v>77</v>
      </c>
      <c r="AZ6" s="13">
        <v>3097.5</v>
      </c>
      <c r="BA6" s="11">
        <v>19</v>
      </c>
      <c r="BB6" s="12">
        <v>0.4416</v>
      </c>
      <c r="BC6" s="12">
        <v>0.2992</v>
      </c>
      <c r="BD6" s="11">
        <v>53</v>
      </c>
      <c r="BE6" s="13">
        <v>1889.09</v>
      </c>
      <c r="BF6" s="11">
        <v>21</v>
      </c>
      <c r="BG6" s="11">
        <v>40</v>
      </c>
      <c r="BH6" s="13">
        <v>1619.08</v>
      </c>
      <c r="BI6" s="11">
        <v>25</v>
      </c>
      <c r="BJ6" s="12">
        <v>0.325</v>
      </c>
      <c r="BK6" s="12">
        <v>0.1668</v>
      </c>
      <c r="BL6" s="11">
        <v>66</v>
      </c>
      <c r="BM6" s="13">
        <v>2031.41</v>
      </c>
      <c r="BN6" s="11">
        <v>21</v>
      </c>
      <c r="BO6" s="11">
        <v>48</v>
      </c>
      <c r="BP6" s="13">
        <v>1672.89</v>
      </c>
      <c r="BQ6" s="11">
        <v>25</v>
      </c>
      <c r="BR6" s="12">
        <v>0.375</v>
      </c>
      <c r="BS6" s="12">
        <v>0.2143</v>
      </c>
      <c r="BT6" s="11">
        <v>139</v>
      </c>
      <c r="BU6" s="13">
        <v>4052.13</v>
      </c>
      <c r="BV6" s="11">
        <v>19</v>
      </c>
      <c r="BW6" s="11">
        <v>180</v>
      </c>
      <c r="BX6" s="13">
        <v>7436.68</v>
      </c>
      <c r="BY6" s="11">
        <v>20</v>
      </c>
      <c r="BZ6" s="12">
        <v>-0.2278</v>
      </c>
      <c r="CA6" s="12">
        <v>-0.4551</v>
      </c>
      <c r="CB6" s="11">
        <v>4</v>
      </c>
      <c r="CC6" s="13">
        <v>150.2</v>
      </c>
      <c r="CD6" s="11">
        <v>21</v>
      </c>
      <c r="CE6" s="11">
        <v>20</v>
      </c>
      <c r="CF6" s="13">
        <v>852.86</v>
      </c>
      <c r="CG6" s="11">
        <v>25</v>
      </c>
      <c r="CH6" s="12">
        <v>-0.8</v>
      </c>
      <c r="CI6" s="12">
        <v>-0.8239</v>
      </c>
      <c r="CJ6" s="11">
        <v>3</v>
      </c>
      <c r="CK6" s="13">
        <v>131.97</v>
      </c>
      <c r="CL6" s="11">
        <v>20</v>
      </c>
      <c r="CM6" s="11"/>
      <c r="CN6" s="13"/>
      <c r="CO6" s="11"/>
      <c r="CP6" s="12"/>
      <c r="CQ6" s="12"/>
      <c r="CR6" s="11">
        <v>1</v>
      </c>
      <c r="CS6" s="13">
        <v>59.99</v>
      </c>
      <c r="CT6" s="11">
        <v>21</v>
      </c>
      <c r="CU6" s="11"/>
      <c r="CV6" s="13"/>
      <c r="CW6" s="11">
        <v>25</v>
      </c>
      <c r="CX6" s="12"/>
      <c r="CY6" s="12"/>
      <c r="CZ6" s="11"/>
      <c r="DA6" s="13"/>
      <c r="DB6" s="11"/>
      <c r="DC6" s="11">
        <v>3</v>
      </c>
      <c r="DD6" s="13">
        <v>133.26</v>
      </c>
      <c r="DE6" s="11"/>
      <c r="DF6" s="12"/>
      <c r="DG6" s="12"/>
      <c r="DH6" s="11">
        <v>9</v>
      </c>
      <c r="DI6" s="13">
        <v>250.61</v>
      </c>
      <c r="DJ6" s="11">
        <v>10</v>
      </c>
      <c r="DK6" s="11">
        <v>7</v>
      </c>
      <c r="DL6" s="13">
        <v>250.36</v>
      </c>
      <c r="DM6" s="11">
        <v>14</v>
      </c>
      <c r="DN6" s="12">
        <v>0.2857</v>
      </c>
      <c r="DO6" s="12">
        <v>0.001</v>
      </c>
      <c r="DP6" s="11">
        <v>9</v>
      </c>
      <c r="DQ6" s="13">
        <v>337.79</v>
      </c>
      <c r="DR6" s="11">
        <v>19</v>
      </c>
      <c r="DS6" s="11">
        <v>19</v>
      </c>
      <c r="DT6" s="13">
        <v>810.31</v>
      </c>
      <c r="DU6" s="11">
        <v>14</v>
      </c>
      <c r="DV6" s="12">
        <v>-0.5263</v>
      </c>
      <c r="DW6" s="12">
        <v>-0.5831</v>
      </c>
      <c r="DX6" s="11">
        <v>2</v>
      </c>
      <c r="DY6" s="13">
        <v>71.44</v>
      </c>
      <c r="DZ6" s="11">
        <v>7</v>
      </c>
      <c r="EA6" s="11">
        <v>6</v>
      </c>
      <c r="EB6" s="13">
        <v>239.91</v>
      </c>
      <c r="EC6" s="11">
        <v>11</v>
      </c>
      <c r="ED6" s="12">
        <v>-0.6667</v>
      </c>
      <c r="EE6" s="12">
        <v>-0.7022</v>
      </c>
      <c r="EF6" s="11"/>
      <c r="EG6" s="13"/>
      <c r="EH6" s="11">
        <v>4</v>
      </c>
      <c r="EI6" s="11"/>
      <c r="EJ6" s="13"/>
      <c r="EK6" s="11"/>
      <c r="EL6" s="12"/>
      <c r="EM6" s="12"/>
      <c r="EN6" s="11"/>
      <c r="EO6" s="13"/>
      <c r="EP6" s="11">
        <v>5</v>
      </c>
      <c r="EQ6" s="11">
        <v>1</v>
      </c>
      <c r="ER6" s="13">
        <v>45.76</v>
      </c>
      <c r="ES6" s="11">
        <v>8</v>
      </c>
      <c r="ET6" s="12"/>
      <c r="EU6" s="12"/>
      <c r="EV6" s="11"/>
      <c r="EW6" s="13"/>
      <c r="EX6" s="11">
        <v>1</v>
      </c>
      <c r="EY6" s="11"/>
      <c r="EZ6" s="13"/>
      <c r="FA6" s="11">
        <v>2</v>
      </c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>
        <v>3</v>
      </c>
      <c r="FM6" s="13">
        <v>118.86</v>
      </c>
      <c r="FN6" s="11">
        <v>11</v>
      </c>
      <c r="FO6" s="11"/>
      <c r="FP6" s="13"/>
      <c r="FQ6" s="11">
        <v>15</v>
      </c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>
        <v>1</v>
      </c>
      <c r="GK6" s="13">
        <v>26.99</v>
      </c>
      <c r="GL6" s="11">
        <v>8</v>
      </c>
      <c r="GM6" s="11"/>
      <c r="GN6" s="13"/>
      <c r="GO6" s="11"/>
      <c r="GP6" s="12"/>
      <c r="GQ6" s="12"/>
      <c r="GR6" s="11"/>
      <c r="GS6" s="13"/>
      <c r="GT6" s="11">
        <v>10</v>
      </c>
      <c r="GU6" s="11">
        <v>2</v>
      </c>
      <c r="GV6" s="13">
        <v>80.22</v>
      </c>
      <c r="GW6" s="11">
        <v>13</v>
      </c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>
        <v>37</v>
      </c>
      <c r="HL6" s="13">
        <v>1376.44</v>
      </c>
      <c r="HM6" s="11"/>
      <c r="HN6" s="12"/>
      <c r="HO6" s="12"/>
      <c r="HP6" s="11"/>
      <c r="HQ6" s="13"/>
      <c r="HR6" s="11"/>
      <c r="HS6" s="11">
        <v>6</v>
      </c>
      <c r="HT6" s="13">
        <v>175.8</v>
      </c>
      <c r="HU6" s="11">
        <v>25</v>
      </c>
      <c r="HV6" s="12"/>
      <c r="HW6" s="12"/>
      <c r="HX6" s="11"/>
      <c r="HY6" s="13"/>
      <c r="HZ6" s="11"/>
      <c r="IA6" s="11"/>
      <c r="IB6" s="13"/>
      <c r="IC6" s="11">
        <v>7</v>
      </c>
      <c r="ID6" s="12"/>
      <c r="IE6" s="12"/>
      <c r="IF6" s="11"/>
      <c r="IG6" s="13"/>
      <c r="IH6" s="11">
        <v>17</v>
      </c>
      <c r="II6" s="11"/>
      <c r="IJ6" s="13"/>
      <c r="IK6" s="11">
        <v>6</v>
      </c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>
        <v>19</v>
      </c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/>
      <c r="KS6" s="13"/>
      <c r="KT6" s="11"/>
      <c r="KU6" s="11"/>
      <c r="KV6" s="13"/>
      <c r="KW6" s="11"/>
      <c r="KX6" s="12"/>
      <c r="KY6" s="12"/>
      <c r="KZ6" s="11">
        <v>3760</v>
      </c>
      <c r="LA6" s="11">
        <v>3</v>
      </c>
      <c r="LB6" s="11"/>
      <c r="LC6" s="11"/>
      <c r="LD6" s="11">
        <v>218</v>
      </c>
      <c r="LE6" s="11"/>
      <c r="LF6" s="11"/>
      <c r="LG6" s="11">
        <v>120</v>
      </c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>
        <v>47</v>
      </c>
      <c r="LS6" s="11"/>
      <c r="LT6" s="11">
        <v>234</v>
      </c>
      <c r="LU6" s="11">
        <v>363</v>
      </c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>
        <v>470</v>
      </c>
      <c r="MJ6" s="11"/>
      <c r="MK6" s="11"/>
      <c r="ML6" s="11"/>
      <c r="MM6" s="11"/>
      <c r="MN6" s="11"/>
      <c r="MO6" s="11"/>
      <c r="MP6" s="11"/>
      <c r="MQ6" s="11">
        <v>40</v>
      </c>
      <c r="MR6" s="11">
        <v>180</v>
      </c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>
        <v>530</v>
      </c>
      <c r="NF6" s="11"/>
      <c r="NG6" s="11"/>
      <c r="NH6" s="11"/>
      <c r="NI6" s="11"/>
      <c r="NJ6" s="11"/>
      <c r="NK6" s="11"/>
      <c r="NL6" s="11"/>
      <c r="NM6" s="11">
        <v>160</v>
      </c>
      <c r="NN6" s="11"/>
      <c r="NO6" s="11"/>
      <c r="NP6" s="11"/>
      <c r="NQ6" s="11"/>
      <c r="NR6" s="11"/>
      <c r="NS6" s="11"/>
      <c r="NT6" s="11"/>
      <c r="NU6" s="11"/>
      <c r="NV6" s="11"/>
      <c r="NW6" s="11">
        <v>520</v>
      </c>
      <c r="NX6" s="11"/>
      <c r="NY6" s="11"/>
      <c r="NZ6" s="11"/>
      <c r="OA6" s="11"/>
      <c r="OB6" s="11"/>
      <c r="OC6" s="11"/>
      <c r="OD6" s="11"/>
      <c r="OE6" s="11"/>
      <c r="OF6" s="11"/>
      <c r="OG6" s="11">
        <v>120</v>
      </c>
      <c r="OH6" s="11"/>
      <c r="OI6" s="11"/>
    </row>
    <row r="7">
      <c r="A7" s="10" t="s">
        <v>157</v>
      </c>
      <c r="B7" s="10" t="s">
        <v>158</v>
      </c>
      <c r="C7" s="10" t="s">
        <v>161</v>
      </c>
      <c r="D7" s="11">
        <v>10243</v>
      </c>
      <c r="E7" s="11">
        <f>=ROUNDDOWN(22.7218278615794,0)</f>
      </c>
      <c r="F7" s="11">
        <v>9670</v>
      </c>
      <c r="G7" s="12">
        <v>0.7159</v>
      </c>
      <c r="H7" s="11"/>
      <c r="I7" s="11">
        <f>=ROUNDDOWN({0},0)</f>
      </c>
      <c r="J7" s="11"/>
      <c r="K7" s="12"/>
      <c r="L7" s="11">
        <v>1118</v>
      </c>
      <c r="M7" s="13">
        <v>34235.94</v>
      </c>
      <c r="N7" s="11">
        <v>76</v>
      </c>
      <c r="O7" s="14">
        <v>450.47</v>
      </c>
      <c r="P7" s="11">
        <v>1541</v>
      </c>
      <c r="Q7" s="13">
        <v>45585.04</v>
      </c>
      <c r="R7" s="11">
        <v>82</v>
      </c>
      <c r="S7" s="14">
        <v>555.92</v>
      </c>
      <c r="T7" s="12">
        <v>-0.2745</v>
      </c>
      <c r="U7" s="12">
        <v>-0.249</v>
      </c>
      <c r="V7" s="12">
        <v>-0.0732</v>
      </c>
      <c r="W7" s="12">
        <v>-0.1897</v>
      </c>
      <c r="X7" s="11">
        <v>213</v>
      </c>
      <c r="Y7" s="13">
        <v>7270.68</v>
      </c>
      <c r="Z7" s="11">
        <v>50</v>
      </c>
      <c r="AA7" s="11">
        <v>276</v>
      </c>
      <c r="AB7" s="13">
        <v>9410.94</v>
      </c>
      <c r="AC7" s="11">
        <v>39</v>
      </c>
      <c r="AD7" s="12">
        <v>-0.2283</v>
      </c>
      <c r="AE7" s="12">
        <v>-0.2274</v>
      </c>
      <c r="AF7" s="11">
        <v>260</v>
      </c>
      <c r="AG7" s="13">
        <v>8578.25</v>
      </c>
      <c r="AH7" s="11">
        <v>67</v>
      </c>
      <c r="AI7" s="11">
        <v>207</v>
      </c>
      <c r="AJ7" s="13">
        <v>6800.78</v>
      </c>
      <c r="AK7" s="11">
        <v>77</v>
      </c>
      <c r="AL7" s="12">
        <v>0.256</v>
      </c>
      <c r="AM7" s="12">
        <v>0.2614</v>
      </c>
      <c r="AN7" s="11">
        <v>296</v>
      </c>
      <c r="AO7" s="13">
        <v>7449.07</v>
      </c>
      <c r="AP7" s="11">
        <v>52</v>
      </c>
      <c r="AQ7" s="11">
        <v>504</v>
      </c>
      <c r="AR7" s="13">
        <v>12648.14</v>
      </c>
      <c r="AS7" s="11">
        <v>76</v>
      </c>
      <c r="AT7" s="12">
        <v>-0.4127</v>
      </c>
      <c r="AU7" s="12">
        <v>-0.4111</v>
      </c>
      <c r="AV7" s="11">
        <v>67</v>
      </c>
      <c r="AW7" s="13">
        <v>2138.09</v>
      </c>
      <c r="AX7" s="11">
        <v>76</v>
      </c>
      <c r="AY7" s="11">
        <v>89</v>
      </c>
      <c r="AZ7" s="13">
        <v>2724.81</v>
      </c>
      <c r="BA7" s="11">
        <v>82</v>
      </c>
      <c r="BB7" s="12">
        <v>-0.2472</v>
      </c>
      <c r="BC7" s="12">
        <v>-0.2153</v>
      </c>
      <c r="BD7" s="11">
        <v>41</v>
      </c>
      <c r="BE7" s="13">
        <v>1322.76</v>
      </c>
      <c r="BF7" s="11">
        <v>76</v>
      </c>
      <c r="BG7" s="11">
        <v>45</v>
      </c>
      <c r="BH7" s="13">
        <v>1283.63</v>
      </c>
      <c r="BI7" s="11">
        <v>82</v>
      </c>
      <c r="BJ7" s="12">
        <v>-0.0889</v>
      </c>
      <c r="BK7" s="12">
        <v>0.0305</v>
      </c>
      <c r="BL7" s="11">
        <v>69</v>
      </c>
      <c r="BM7" s="13">
        <v>1789.39</v>
      </c>
      <c r="BN7" s="11">
        <v>76</v>
      </c>
      <c r="BO7" s="11">
        <v>86</v>
      </c>
      <c r="BP7" s="13">
        <v>2064.51</v>
      </c>
      <c r="BQ7" s="11">
        <v>82</v>
      </c>
      <c r="BR7" s="12">
        <v>-0.1977</v>
      </c>
      <c r="BS7" s="12">
        <v>-0.1333</v>
      </c>
      <c r="BT7" s="11">
        <v>94</v>
      </c>
      <c r="BU7" s="13">
        <v>2724.43</v>
      </c>
      <c r="BV7" s="11">
        <v>73</v>
      </c>
      <c r="BW7" s="11">
        <v>218</v>
      </c>
      <c r="BX7" s="13">
        <v>6906.07</v>
      </c>
      <c r="BY7" s="11">
        <v>79</v>
      </c>
      <c r="BZ7" s="12">
        <v>-0.5688</v>
      </c>
      <c r="CA7" s="12">
        <v>-0.6055</v>
      </c>
      <c r="CB7" s="11">
        <v>12</v>
      </c>
      <c r="CC7" s="13">
        <v>368.7</v>
      </c>
      <c r="CD7" s="11">
        <v>76</v>
      </c>
      <c r="CE7" s="11">
        <v>18</v>
      </c>
      <c r="CF7" s="13">
        <v>620.23</v>
      </c>
      <c r="CG7" s="11">
        <v>82</v>
      </c>
      <c r="CH7" s="12">
        <v>-0.3333</v>
      </c>
      <c r="CI7" s="12">
        <v>-0.4055</v>
      </c>
      <c r="CJ7" s="11">
        <v>48</v>
      </c>
      <c r="CK7" s="13">
        <v>2005.07</v>
      </c>
      <c r="CL7" s="11">
        <v>75</v>
      </c>
      <c r="CM7" s="11"/>
      <c r="CN7" s="13"/>
      <c r="CO7" s="11"/>
      <c r="CP7" s="12"/>
      <c r="CQ7" s="12"/>
      <c r="CR7" s="11"/>
      <c r="CS7" s="13"/>
      <c r="CT7" s="11">
        <v>76</v>
      </c>
      <c r="CU7" s="11">
        <v>3</v>
      </c>
      <c r="CV7" s="13">
        <v>149.97</v>
      </c>
      <c r="CW7" s="11">
        <v>82</v>
      </c>
      <c r="CX7" s="12"/>
      <c r="CY7" s="12"/>
      <c r="CZ7" s="11">
        <v>2</v>
      </c>
      <c r="DA7" s="13">
        <v>70.56</v>
      </c>
      <c r="DB7" s="11">
        <v>4</v>
      </c>
      <c r="DC7" s="11">
        <v>5</v>
      </c>
      <c r="DD7" s="13">
        <v>176.4</v>
      </c>
      <c r="DE7" s="11">
        <v>4</v>
      </c>
      <c r="DF7" s="12">
        <v>-0.6</v>
      </c>
      <c r="DG7" s="12">
        <v>-0.6</v>
      </c>
      <c r="DH7" s="11">
        <v>6</v>
      </c>
      <c r="DI7" s="13">
        <v>194.81</v>
      </c>
      <c r="DJ7" s="11">
        <v>32</v>
      </c>
      <c r="DK7" s="11">
        <v>3</v>
      </c>
      <c r="DL7" s="13">
        <v>82.63</v>
      </c>
      <c r="DM7" s="11">
        <v>40</v>
      </c>
      <c r="DN7" s="12">
        <v>1</v>
      </c>
      <c r="DO7" s="12">
        <v>1.3576</v>
      </c>
      <c r="DP7" s="11">
        <v>3</v>
      </c>
      <c r="DQ7" s="13">
        <v>103.45</v>
      </c>
      <c r="DR7" s="11">
        <v>59</v>
      </c>
      <c r="DS7" s="11">
        <v>24</v>
      </c>
      <c r="DT7" s="13">
        <v>754.75</v>
      </c>
      <c r="DU7" s="11">
        <v>74</v>
      </c>
      <c r="DV7" s="12">
        <v>-0.875</v>
      </c>
      <c r="DW7" s="12">
        <v>-0.8629</v>
      </c>
      <c r="DX7" s="11">
        <v>2</v>
      </c>
      <c r="DY7" s="13">
        <v>60.73</v>
      </c>
      <c r="DZ7" s="11">
        <v>8</v>
      </c>
      <c r="EA7" s="11">
        <v>18</v>
      </c>
      <c r="EB7" s="13">
        <v>562.73</v>
      </c>
      <c r="EC7" s="11">
        <v>14</v>
      </c>
      <c r="ED7" s="12">
        <v>-0.8889</v>
      </c>
      <c r="EE7" s="12">
        <v>-0.8921</v>
      </c>
      <c r="EF7" s="11">
        <v>3</v>
      </c>
      <c r="EG7" s="13">
        <v>89.84</v>
      </c>
      <c r="EH7" s="11">
        <v>4</v>
      </c>
      <c r="EI7" s="11">
        <v>5</v>
      </c>
      <c r="EJ7" s="13">
        <v>162.3</v>
      </c>
      <c r="EK7" s="11">
        <v>6</v>
      </c>
      <c r="EL7" s="12">
        <v>-0.4</v>
      </c>
      <c r="EM7" s="12">
        <v>-0.4465</v>
      </c>
      <c r="EN7" s="11">
        <v>2</v>
      </c>
      <c r="EO7" s="13">
        <v>70.11</v>
      </c>
      <c r="EP7" s="11">
        <v>9</v>
      </c>
      <c r="EQ7" s="11"/>
      <c r="ER7" s="13"/>
      <c r="ES7" s="11">
        <v>12</v>
      </c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>
        <v>25</v>
      </c>
      <c r="FO7" s="11"/>
      <c r="FP7" s="13"/>
      <c r="FQ7" s="11">
        <v>38</v>
      </c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>
        <v>1</v>
      </c>
      <c r="GF7" s="13">
        <v>26.99</v>
      </c>
      <c r="GG7" s="11">
        <v>4</v>
      </c>
      <c r="GH7" s="12"/>
      <c r="GI7" s="12"/>
      <c r="GJ7" s="11"/>
      <c r="GK7" s="13"/>
      <c r="GL7" s="11"/>
      <c r="GM7" s="11">
        <v>1</v>
      </c>
      <c r="GN7" s="13">
        <v>26.99</v>
      </c>
      <c r="GO7" s="11">
        <v>4</v>
      </c>
      <c r="GP7" s="12"/>
      <c r="GQ7" s="12"/>
      <c r="GR7" s="11"/>
      <c r="GS7" s="13"/>
      <c r="GT7" s="11">
        <v>9</v>
      </c>
      <c r="GU7" s="11">
        <v>1</v>
      </c>
      <c r="GV7" s="13">
        <v>37.67</v>
      </c>
      <c r="GW7" s="11">
        <v>15</v>
      </c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>
        <v>27</v>
      </c>
      <c r="HL7" s="13">
        <v>899.43</v>
      </c>
      <c r="HM7" s="11"/>
      <c r="HN7" s="12"/>
      <c r="HO7" s="12"/>
      <c r="HP7" s="11"/>
      <c r="HQ7" s="13"/>
      <c r="HR7" s="11"/>
      <c r="HS7" s="11">
        <v>10</v>
      </c>
      <c r="HT7" s="13">
        <v>246.07</v>
      </c>
      <c r="HU7" s="11">
        <v>80</v>
      </c>
      <c r="HV7" s="12"/>
      <c r="HW7" s="12"/>
      <c r="HX7" s="11"/>
      <c r="HY7" s="13"/>
      <c r="HZ7" s="11"/>
      <c r="IA7" s="11"/>
      <c r="IB7" s="13"/>
      <c r="IC7" s="11">
        <v>13</v>
      </c>
      <c r="ID7" s="12"/>
      <c r="IE7" s="12"/>
      <c r="IF7" s="11"/>
      <c r="IG7" s="13"/>
      <c r="IH7" s="11">
        <v>39</v>
      </c>
      <c r="II7" s="11"/>
      <c r="IJ7" s="13"/>
      <c r="IK7" s="11">
        <v>4</v>
      </c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>
        <v>49</v>
      </c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/>
      <c r="KS7" s="13"/>
      <c r="KT7" s="11"/>
      <c r="KU7" s="11"/>
      <c r="KV7" s="13"/>
      <c r="KW7" s="11"/>
      <c r="KX7" s="12"/>
      <c r="KY7" s="12"/>
      <c r="KZ7" s="11">
        <v>8740</v>
      </c>
      <c r="LA7" s="11">
        <v>285</v>
      </c>
      <c r="LB7" s="11"/>
      <c r="LC7" s="11"/>
      <c r="LD7" s="11">
        <v>1218</v>
      </c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>
        <v>90</v>
      </c>
      <c r="LS7" s="11"/>
      <c r="LT7" s="11">
        <v>160</v>
      </c>
      <c r="LU7" s="11">
        <v>360</v>
      </c>
      <c r="LV7" s="11"/>
      <c r="LW7" s="11"/>
      <c r="LX7" s="11">
        <v>60</v>
      </c>
      <c r="LY7" s="11"/>
      <c r="LZ7" s="11">
        <v>460</v>
      </c>
      <c r="MA7" s="11"/>
      <c r="MB7" s="11"/>
      <c r="MC7" s="11">
        <v>310</v>
      </c>
      <c r="MD7" s="11"/>
      <c r="ME7" s="11">
        <v>845</v>
      </c>
      <c r="MF7" s="11"/>
      <c r="MG7" s="11"/>
      <c r="MH7" s="11">
        <v>50</v>
      </c>
      <c r="MI7" s="11">
        <v>250</v>
      </c>
      <c r="MJ7" s="11">
        <v>170</v>
      </c>
      <c r="MK7" s="11"/>
      <c r="ML7" s="11"/>
      <c r="MM7" s="11">
        <v>525</v>
      </c>
      <c r="MN7" s="11"/>
      <c r="MO7" s="11"/>
      <c r="MP7" s="11"/>
      <c r="MQ7" s="11"/>
      <c r="MR7" s="11"/>
      <c r="MS7" s="11">
        <v>1090</v>
      </c>
      <c r="MT7" s="11">
        <v>100</v>
      </c>
      <c r="MU7" s="11">
        <v>360</v>
      </c>
      <c r="MV7" s="11"/>
      <c r="MW7" s="11"/>
      <c r="MX7" s="11">
        <v>60</v>
      </c>
      <c r="MY7" s="11">
        <v>940</v>
      </c>
      <c r="MZ7" s="11">
        <v>200</v>
      </c>
      <c r="NA7" s="11">
        <v>140</v>
      </c>
      <c r="NB7" s="11">
        <v>110</v>
      </c>
      <c r="NC7" s="11"/>
      <c r="ND7" s="11"/>
      <c r="NE7" s="11">
        <v>200</v>
      </c>
      <c r="NF7" s="11"/>
      <c r="NG7" s="11"/>
      <c r="NH7" s="11"/>
      <c r="NI7" s="11">
        <v>100</v>
      </c>
      <c r="NJ7" s="11">
        <v>250</v>
      </c>
      <c r="NK7" s="11"/>
      <c r="NL7" s="11"/>
      <c r="NM7" s="11">
        <v>380</v>
      </c>
      <c r="NN7" s="11"/>
      <c r="NO7" s="11">
        <v>220</v>
      </c>
      <c r="NP7" s="11">
        <v>100</v>
      </c>
      <c r="NQ7" s="11">
        <v>50</v>
      </c>
      <c r="NR7" s="11"/>
      <c r="NS7" s="11">
        <v>160</v>
      </c>
      <c r="NT7" s="11">
        <v>230</v>
      </c>
      <c r="NU7" s="11"/>
      <c r="NV7" s="11">
        <v>680</v>
      </c>
      <c r="NW7" s="11">
        <v>810</v>
      </c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>
        <v>210</v>
      </c>
    </row>
    <row r="8">
      <c r="A8" s="10" t="s">
        <v>157</v>
      </c>
      <c r="B8" s="10" t="s">
        <v>158</v>
      </c>
      <c r="C8" s="10" t="s">
        <v>162</v>
      </c>
      <c r="D8" s="11">
        <v>923</v>
      </c>
      <c r="E8" s="11">
        <f>=ROUNDDOWN(65.9285714285714,0)</f>
      </c>
      <c r="F8" s="11">
        <v>1650</v>
      </c>
      <c r="G8" s="12">
        <v>1</v>
      </c>
      <c r="H8" s="11"/>
      <c r="I8" s="11">
        <f>=ROUNDDOWN({0},0)</f>
      </c>
      <c r="J8" s="11"/>
      <c r="K8" s="12"/>
      <c r="L8" s="11">
        <v>82</v>
      </c>
      <c r="M8" s="13">
        <v>2836.45</v>
      </c>
      <c r="N8" s="11">
        <v>2</v>
      </c>
      <c r="O8" s="14">
        <v>1418.22</v>
      </c>
      <c r="P8" s="11">
        <v>159</v>
      </c>
      <c r="Q8" s="13">
        <v>5671.6</v>
      </c>
      <c r="R8" s="11">
        <v>2</v>
      </c>
      <c r="S8" s="14">
        <v>2835.8</v>
      </c>
      <c r="T8" s="12">
        <v>-0.4843</v>
      </c>
      <c r="U8" s="12">
        <v>-0.4999</v>
      </c>
      <c r="V8" s="12"/>
      <c r="W8" s="12">
        <v>-0.4999</v>
      </c>
      <c r="X8" s="11"/>
      <c r="Y8" s="13"/>
      <c r="Z8" s="11"/>
      <c r="AA8" s="11"/>
      <c r="AB8" s="13"/>
      <c r="AC8" s="11"/>
      <c r="AD8" s="12"/>
      <c r="AE8" s="12"/>
      <c r="AF8" s="11">
        <v>20</v>
      </c>
      <c r="AG8" s="13">
        <v>682.6</v>
      </c>
      <c r="AH8" s="11">
        <v>2</v>
      </c>
      <c r="AI8" s="11">
        <v>10</v>
      </c>
      <c r="AJ8" s="13">
        <v>341.3</v>
      </c>
      <c r="AK8" s="11">
        <v>2</v>
      </c>
      <c r="AL8" s="12">
        <v>1</v>
      </c>
      <c r="AM8" s="12">
        <v>1</v>
      </c>
      <c r="AN8" s="11"/>
      <c r="AO8" s="13"/>
      <c r="AP8" s="11">
        <v>2</v>
      </c>
      <c r="AQ8" s="11"/>
      <c r="AR8" s="13"/>
      <c r="AS8" s="11"/>
      <c r="AT8" s="12"/>
      <c r="AU8" s="12"/>
      <c r="AV8" s="11">
        <v>30</v>
      </c>
      <c r="AW8" s="13">
        <v>984.3</v>
      </c>
      <c r="AX8" s="11">
        <v>2</v>
      </c>
      <c r="AY8" s="11">
        <v>2</v>
      </c>
      <c r="AZ8" s="13">
        <v>65.62</v>
      </c>
      <c r="BA8" s="11">
        <v>2</v>
      </c>
      <c r="BB8" s="12">
        <v>14</v>
      </c>
      <c r="BC8" s="12">
        <v>14</v>
      </c>
      <c r="BD8" s="11">
        <v>3</v>
      </c>
      <c r="BE8" s="13">
        <v>104.31</v>
      </c>
      <c r="BF8" s="11">
        <v>2</v>
      </c>
      <c r="BG8" s="11">
        <v>12</v>
      </c>
      <c r="BH8" s="13">
        <v>417.24</v>
      </c>
      <c r="BI8" s="11">
        <v>2</v>
      </c>
      <c r="BJ8" s="12">
        <v>-0.75</v>
      </c>
      <c r="BK8" s="12">
        <v>-0.75</v>
      </c>
      <c r="BL8" s="11">
        <v>3</v>
      </c>
      <c r="BM8" s="13">
        <v>98.16</v>
      </c>
      <c r="BN8" s="11">
        <v>2</v>
      </c>
      <c r="BO8" s="11">
        <v>7</v>
      </c>
      <c r="BP8" s="13">
        <v>225.77</v>
      </c>
      <c r="BQ8" s="11">
        <v>2</v>
      </c>
      <c r="BR8" s="12">
        <v>-0.5714</v>
      </c>
      <c r="BS8" s="12">
        <v>-0.5652</v>
      </c>
      <c r="BT8" s="11">
        <v>1</v>
      </c>
      <c r="BU8" s="13">
        <v>35.83</v>
      </c>
      <c r="BV8" s="11">
        <v>2</v>
      </c>
      <c r="BW8" s="11"/>
      <c r="BX8" s="13"/>
      <c r="BY8" s="11"/>
      <c r="BZ8" s="12"/>
      <c r="CA8" s="12"/>
      <c r="CB8" s="11">
        <v>4</v>
      </c>
      <c r="CC8" s="13">
        <v>192.18</v>
      </c>
      <c r="CD8" s="11">
        <v>2</v>
      </c>
      <c r="CE8" s="11">
        <v>14</v>
      </c>
      <c r="CF8" s="13">
        <v>548.48</v>
      </c>
      <c r="CG8" s="11">
        <v>2</v>
      </c>
      <c r="CH8" s="12">
        <v>-0.7143</v>
      </c>
      <c r="CI8" s="12">
        <v>-0.6496</v>
      </c>
      <c r="CJ8" s="11"/>
      <c r="CK8" s="13"/>
      <c r="CL8" s="11">
        <v>1</v>
      </c>
      <c r="CM8" s="11"/>
      <c r="CN8" s="13"/>
      <c r="CO8" s="11"/>
      <c r="CP8" s="12"/>
      <c r="CQ8" s="12"/>
      <c r="CR8" s="11">
        <v>4</v>
      </c>
      <c r="CS8" s="13">
        <v>129.96</v>
      </c>
      <c r="CT8" s="11">
        <v>2</v>
      </c>
      <c r="CU8" s="11"/>
      <c r="CV8" s="13"/>
      <c r="CW8" s="11">
        <v>2</v>
      </c>
      <c r="CX8" s="12"/>
      <c r="CY8" s="12"/>
      <c r="CZ8" s="11"/>
      <c r="DA8" s="13"/>
      <c r="DB8" s="11"/>
      <c r="DC8" s="11"/>
      <c r="DD8" s="13"/>
      <c r="DE8" s="11"/>
      <c r="DF8" s="12"/>
      <c r="DG8" s="12"/>
      <c r="DH8" s="11">
        <v>16</v>
      </c>
      <c r="DI8" s="13">
        <v>573.28</v>
      </c>
      <c r="DJ8" s="11">
        <v>2</v>
      </c>
      <c r="DK8" s="11">
        <v>2</v>
      </c>
      <c r="DL8" s="13">
        <v>71.66</v>
      </c>
      <c r="DM8" s="11">
        <v>2</v>
      </c>
      <c r="DN8" s="12">
        <v>7</v>
      </c>
      <c r="DO8" s="12">
        <v>7</v>
      </c>
      <c r="DP8" s="11">
        <v>1</v>
      </c>
      <c r="DQ8" s="13">
        <v>35.83</v>
      </c>
      <c r="DR8" s="11">
        <v>2</v>
      </c>
      <c r="DS8" s="11">
        <v>104</v>
      </c>
      <c r="DT8" s="13">
        <v>3726.32</v>
      </c>
      <c r="DU8" s="11">
        <v>2</v>
      </c>
      <c r="DV8" s="12">
        <v>-0.9904</v>
      </c>
      <c r="DW8" s="12">
        <v>-0.9904</v>
      </c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>
        <v>2</v>
      </c>
      <c r="FO8" s="11"/>
      <c r="FP8" s="13"/>
      <c r="FQ8" s="11">
        <v>2</v>
      </c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>
        <v>7</v>
      </c>
      <c r="HL8" s="13">
        <v>241.08</v>
      </c>
      <c r="HM8" s="11"/>
      <c r="HN8" s="12"/>
      <c r="HO8" s="12"/>
      <c r="HP8" s="11"/>
      <c r="HQ8" s="13"/>
      <c r="HR8" s="11"/>
      <c r="HS8" s="11">
        <v>1</v>
      </c>
      <c r="HT8" s="13">
        <v>34.13</v>
      </c>
      <c r="HU8" s="11">
        <v>2</v>
      </c>
      <c r="HV8" s="12"/>
      <c r="HW8" s="12"/>
      <c r="HX8" s="11"/>
      <c r="HY8" s="13"/>
      <c r="HZ8" s="11"/>
      <c r="IA8" s="11"/>
      <c r="IB8" s="13"/>
      <c r="IC8" s="11">
        <v>2</v>
      </c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>
        <v>2</v>
      </c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/>
      <c r="KS8" s="13"/>
      <c r="KT8" s="11"/>
      <c r="KU8" s="11"/>
      <c r="KV8" s="13"/>
      <c r="KW8" s="11"/>
      <c r="KX8" s="12"/>
      <c r="KY8" s="12"/>
      <c r="KZ8" s="11">
        <v>923</v>
      </c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>
        <v>1050</v>
      </c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>
        <v>600</v>
      </c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</row>
    <row r="9">
      <c r="A9" s="10" t="s">
        <v>157</v>
      </c>
      <c r="B9" s="10" t="s">
        <v>163</v>
      </c>
      <c r="C9" s="10" t="s">
        <v>164</v>
      </c>
      <c r="D9" s="11">
        <v>98273</v>
      </c>
      <c r="E9" s="11">
        <f>=ROUNDDOWN({0},0)</f>
      </c>
      <c r="F9" s="11">
        <v>80766</v>
      </c>
      <c r="G9" s="12"/>
      <c r="H9" s="11"/>
      <c r="I9" s="11">
        <f>=ROUNDDOWN({0},0)</f>
      </c>
      <c r="J9" s="11"/>
      <c r="K9" s="12"/>
      <c r="L9" s="11">
        <v>11140</v>
      </c>
      <c r="M9" s="13">
        <v>439230.02</v>
      </c>
      <c r="N9" s="11">
        <v>298</v>
      </c>
      <c r="O9" s="14">
        <v>1473.93</v>
      </c>
      <c r="P9" s="11">
        <v>11067</v>
      </c>
      <c r="Q9" s="13">
        <v>426560.61</v>
      </c>
      <c r="R9" s="11">
        <v>320</v>
      </c>
      <c r="S9" s="14">
        <v>1333</v>
      </c>
      <c r="T9" s="12">
        <v>0.0066</v>
      </c>
      <c r="U9" s="12">
        <v>0.0297</v>
      </c>
      <c r="V9" s="12">
        <v>-0.0688</v>
      </c>
      <c r="W9" s="12">
        <v>0.1057</v>
      </c>
      <c r="X9" s="11">
        <v>2559</v>
      </c>
      <c r="Y9" s="13">
        <v>107383.19</v>
      </c>
      <c r="Z9" s="11">
        <v>235</v>
      </c>
      <c r="AA9" s="11">
        <v>2269</v>
      </c>
      <c r="AB9" s="13">
        <v>96053.2</v>
      </c>
      <c r="AC9" s="11">
        <v>219</v>
      </c>
      <c r="AD9" s="12">
        <v>0.1278</v>
      </c>
      <c r="AE9" s="12">
        <v>0.118</v>
      </c>
      <c r="AF9" s="11">
        <v>2016</v>
      </c>
      <c r="AG9" s="13">
        <v>79560.36</v>
      </c>
      <c r="AH9" s="11">
        <v>274</v>
      </c>
      <c r="AI9" s="11">
        <v>1192</v>
      </c>
      <c r="AJ9" s="13">
        <v>48751.86</v>
      </c>
      <c r="AK9" s="11">
        <v>292</v>
      </c>
      <c r="AL9" s="12">
        <v>0.6913</v>
      </c>
      <c r="AM9" s="12">
        <v>0.6319</v>
      </c>
      <c r="AN9" s="11">
        <v>1457</v>
      </c>
      <c r="AO9" s="13">
        <v>50846.14</v>
      </c>
      <c r="AP9" s="11">
        <v>221</v>
      </c>
      <c r="AQ9" s="11">
        <v>1690</v>
      </c>
      <c r="AR9" s="13">
        <v>51781.13</v>
      </c>
      <c r="AS9" s="11">
        <v>281</v>
      </c>
      <c r="AT9" s="12">
        <v>-0.1379</v>
      </c>
      <c r="AU9" s="12">
        <v>-0.0181</v>
      </c>
      <c r="AV9" s="11">
        <v>1202</v>
      </c>
      <c r="AW9" s="13">
        <v>45242.51</v>
      </c>
      <c r="AX9" s="11">
        <v>288</v>
      </c>
      <c r="AY9" s="11">
        <v>1002</v>
      </c>
      <c r="AZ9" s="13">
        <v>38198.16</v>
      </c>
      <c r="BA9" s="11">
        <v>300</v>
      </c>
      <c r="BB9" s="12">
        <v>0.1996</v>
      </c>
      <c r="BC9" s="12">
        <v>0.1844</v>
      </c>
      <c r="BD9" s="11">
        <v>777</v>
      </c>
      <c r="BE9" s="13">
        <v>31520.57</v>
      </c>
      <c r="BF9" s="11">
        <v>294</v>
      </c>
      <c r="BG9" s="11">
        <v>468</v>
      </c>
      <c r="BH9" s="13">
        <v>18441.3</v>
      </c>
      <c r="BI9" s="11">
        <v>306</v>
      </c>
      <c r="BJ9" s="12">
        <v>0.6603</v>
      </c>
      <c r="BK9" s="12">
        <v>0.7092</v>
      </c>
      <c r="BL9" s="11">
        <v>822</v>
      </c>
      <c r="BM9" s="13">
        <v>27420.43</v>
      </c>
      <c r="BN9" s="11">
        <v>294</v>
      </c>
      <c r="BO9" s="11">
        <v>911</v>
      </c>
      <c r="BP9" s="13">
        <v>30557.57</v>
      </c>
      <c r="BQ9" s="11">
        <v>306</v>
      </c>
      <c r="BR9" s="12">
        <v>-0.0977</v>
      </c>
      <c r="BS9" s="12">
        <v>-0.1027</v>
      </c>
      <c r="BT9" s="11">
        <v>830</v>
      </c>
      <c r="BU9" s="13">
        <v>29742.01</v>
      </c>
      <c r="BV9" s="11">
        <v>274</v>
      </c>
      <c r="BW9" s="11">
        <v>1545</v>
      </c>
      <c r="BX9" s="13">
        <v>61258.83</v>
      </c>
      <c r="BY9" s="11">
        <v>277</v>
      </c>
      <c r="BZ9" s="12">
        <v>-0.4628</v>
      </c>
      <c r="CA9" s="12">
        <v>-0.5145</v>
      </c>
      <c r="CB9" s="11">
        <v>340</v>
      </c>
      <c r="CC9" s="13">
        <v>13835.32</v>
      </c>
      <c r="CD9" s="11">
        <v>294</v>
      </c>
      <c r="CE9" s="11">
        <v>276</v>
      </c>
      <c r="CF9" s="13">
        <v>10706.15</v>
      </c>
      <c r="CG9" s="11">
        <v>300</v>
      </c>
      <c r="CH9" s="12">
        <v>0.2319</v>
      </c>
      <c r="CI9" s="12">
        <v>0.2923</v>
      </c>
      <c r="CJ9" s="11">
        <v>265</v>
      </c>
      <c r="CK9" s="13">
        <v>13340.48</v>
      </c>
      <c r="CL9" s="11">
        <v>284</v>
      </c>
      <c r="CM9" s="11"/>
      <c r="CN9" s="13"/>
      <c r="CO9" s="11"/>
      <c r="CP9" s="12"/>
      <c r="CQ9" s="12"/>
      <c r="CR9" s="11">
        <v>218</v>
      </c>
      <c r="CS9" s="13">
        <v>12905.98</v>
      </c>
      <c r="CT9" s="11">
        <v>294</v>
      </c>
      <c r="CU9" s="11">
        <v>13</v>
      </c>
      <c r="CV9" s="13">
        <v>865.81</v>
      </c>
      <c r="CW9" s="11">
        <v>310</v>
      </c>
      <c r="CX9" s="12">
        <v>15.7692</v>
      </c>
      <c r="CY9" s="12">
        <v>13.9062</v>
      </c>
      <c r="CZ9" s="11">
        <v>218</v>
      </c>
      <c r="DA9" s="13">
        <v>9990.7</v>
      </c>
      <c r="DB9" s="11">
        <v>49</v>
      </c>
      <c r="DC9" s="11">
        <v>504</v>
      </c>
      <c r="DD9" s="13">
        <v>23180.24</v>
      </c>
      <c r="DE9" s="11">
        <v>56</v>
      </c>
      <c r="DF9" s="12">
        <v>-0.5675</v>
      </c>
      <c r="DG9" s="12">
        <v>-0.569</v>
      </c>
      <c r="DH9" s="11">
        <v>135</v>
      </c>
      <c r="DI9" s="13">
        <v>5136.2</v>
      </c>
      <c r="DJ9" s="11">
        <v>210</v>
      </c>
      <c r="DK9" s="11">
        <v>204</v>
      </c>
      <c r="DL9" s="13">
        <v>7731.13</v>
      </c>
      <c r="DM9" s="11">
        <v>188</v>
      </c>
      <c r="DN9" s="12">
        <v>-0.3382</v>
      </c>
      <c r="DO9" s="12">
        <v>-0.3356</v>
      </c>
      <c r="DP9" s="11">
        <v>85</v>
      </c>
      <c r="DQ9" s="13">
        <v>3547.53</v>
      </c>
      <c r="DR9" s="11">
        <v>273</v>
      </c>
      <c r="DS9" s="11">
        <v>253</v>
      </c>
      <c r="DT9" s="13">
        <v>9937.48</v>
      </c>
      <c r="DU9" s="11">
        <v>231</v>
      </c>
      <c r="DV9" s="12">
        <v>-0.664</v>
      </c>
      <c r="DW9" s="12">
        <v>-0.643</v>
      </c>
      <c r="DX9" s="11">
        <v>90</v>
      </c>
      <c r="DY9" s="13">
        <v>3288</v>
      </c>
      <c r="DZ9" s="11">
        <v>47</v>
      </c>
      <c r="EA9" s="11">
        <v>222</v>
      </c>
      <c r="EB9" s="13">
        <v>8276.5</v>
      </c>
      <c r="EC9" s="11">
        <v>72</v>
      </c>
      <c r="ED9" s="12">
        <v>-0.5946</v>
      </c>
      <c r="EE9" s="12">
        <v>-0.6027</v>
      </c>
      <c r="EF9" s="11">
        <v>64</v>
      </c>
      <c r="EG9" s="13">
        <v>2873.95</v>
      </c>
      <c r="EH9" s="11">
        <v>85</v>
      </c>
      <c r="EI9" s="11">
        <v>36</v>
      </c>
      <c r="EJ9" s="13">
        <v>1520.62</v>
      </c>
      <c r="EK9" s="11">
        <v>32</v>
      </c>
      <c r="EL9" s="12">
        <v>0.7778</v>
      </c>
      <c r="EM9" s="12">
        <v>0.89</v>
      </c>
      <c r="EN9" s="11">
        <v>24</v>
      </c>
      <c r="EO9" s="13">
        <v>1065.45</v>
      </c>
      <c r="EP9" s="11">
        <v>75</v>
      </c>
      <c r="EQ9" s="11">
        <v>17</v>
      </c>
      <c r="ER9" s="13">
        <v>894.23</v>
      </c>
      <c r="ES9" s="11">
        <v>97</v>
      </c>
      <c r="ET9" s="12">
        <v>0.4118</v>
      </c>
      <c r="EU9" s="12">
        <v>0.1915</v>
      </c>
      <c r="EV9" s="11">
        <v>9</v>
      </c>
      <c r="EW9" s="13">
        <v>335.66</v>
      </c>
      <c r="EX9" s="11">
        <v>34</v>
      </c>
      <c r="EY9" s="11">
        <v>10</v>
      </c>
      <c r="EZ9" s="13">
        <v>394.98</v>
      </c>
      <c r="FA9" s="11">
        <v>32</v>
      </c>
      <c r="FB9" s="12">
        <v>-0.1</v>
      </c>
      <c r="FC9" s="12">
        <v>-0.1502</v>
      </c>
      <c r="FD9" s="11">
        <v>9</v>
      </c>
      <c r="FE9" s="13">
        <v>410.12</v>
      </c>
      <c r="FF9" s="11">
        <v>27</v>
      </c>
      <c r="FG9" s="11">
        <v>9</v>
      </c>
      <c r="FH9" s="13">
        <v>418.18</v>
      </c>
      <c r="FI9" s="11">
        <v>29</v>
      </c>
      <c r="FJ9" s="12"/>
      <c r="FK9" s="12">
        <v>-0.0193</v>
      </c>
      <c r="FL9" s="11">
        <v>3</v>
      </c>
      <c r="FM9" s="13">
        <v>118.86</v>
      </c>
      <c r="FN9" s="11">
        <v>144</v>
      </c>
      <c r="FO9" s="11">
        <v>7</v>
      </c>
      <c r="FP9" s="13">
        <v>239.01</v>
      </c>
      <c r="FQ9" s="11">
        <v>191</v>
      </c>
      <c r="FR9" s="12">
        <v>-0.5714</v>
      </c>
      <c r="FS9" s="12">
        <v>-0.5027</v>
      </c>
      <c r="FT9" s="11">
        <v>7</v>
      </c>
      <c r="FU9" s="13">
        <v>265.72</v>
      </c>
      <c r="FV9" s="11">
        <v>61</v>
      </c>
      <c r="FW9" s="11"/>
      <c r="FX9" s="13"/>
      <c r="FY9" s="11"/>
      <c r="FZ9" s="12"/>
      <c r="GA9" s="12"/>
      <c r="GB9" s="11"/>
      <c r="GC9" s="13"/>
      <c r="GD9" s="11">
        <v>4</v>
      </c>
      <c r="GE9" s="11">
        <v>4</v>
      </c>
      <c r="GF9" s="13">
        <v>156.56</v>
      </c>
      <c r="GG9" s="11">
        <v>8</v>
      </c>
      <c r="GH9" s="12">
        <v>-1</v>
      </c>
      <c r="GI9" s="12">
        <v>-1</v>
      </c>
      <c r="GJ9" s="11">
        <v>6</v>
      </c>
      <c r="GK9" s="13">
        <v>232.43</v>
      </c>
      <c r="GL9" s="11">
        <v>30</v>
      </c>
      <c r="GM9" s="11">
        <v>3</v>
      </c>
      <c r="GN9" s="13">
        <v>100.49</v>
      </c>
      <c r="GO9" s="11">
        <v>8</v>
      </c>
      <c r="GP9" s="12">
        <v>1</v>
      </c>
      <c r="GQ9" s="12">
        <v>1.313</v>
      </c>
      <c r="GR9" s="11">
        <v>3</v>
      </c>
      <c r="GS9" s="13">
        <v>126.06</v>
      </c>
      <c r="GT9" s="11">
        <v>100</v>
      </c>
      <c r="GU9" s="11">
        <v>20</v>
      </c>
      <c r="GV9" s="13">
        <v>860.37</v>
      </c>
      <c r="GW9" s="11">
        <v>137</v>
      </c>
      <c r="GX9" s="12">
        <v>-0.85</v>
      </c>
      <c r="GY9" s="12">
        <v>-0.8535</v>
      </c>
      <c r="GZ9" s="11">
        <v>1</v>
      </c>
      <c r="HA9" s="13">
        <v>42.35</v>
      </c>
      <c r="HB9" s="11">
        <v>31</v>
      </c>
      <c r="HC9" s="11"/>
      <c r="HD9" s="13"/>
      <c r="HE9" s="11"/>
      <c r="HF9" s="12"/>
      <c r="HG9" s="12"/>
      <c r="HH9" s="11"/>
      <c r="HI9" s="13"/>
      <c r="HJ9" s="11"/>
      <c r="HK9" s="11">
        <v>338</v>
      </c>
      <c r="HL9" s="13">
        <v>14100.96</v>
      </c>
      <c r="HM9" s="11"/>
      <c r="HN9" s="12">
        <v>-1</v>
      </c>
      <c r="HO9" s="12">
        <v>-1</v>
      </c>
      <c r="HP9" s="11"/>
      <c r="HQ9" s="13"/>
      <c r="HR9" s="11"/>
      <c r="HS9" s="11">
        <v>67</v>
      </c>
      <c r="HT9" s="13">
        <v>1843.08</v>
      </c>
      <c r="HU9" s="11">
        <v>296</v>
      </c>
      <c r="HV9" s="12">
        <v>-1</v>
      </c>
      <c r="HW9" s="12">
        <v>-1</v>
      </c>
      <c r="HX9" s="11"/>
      <c r="HY9" s="13"/>
      <c r="HZ9" s="11"/>
      <c r="IA9" s="11">
        <v>6</v>
      </c>
      <c r="IB9" s="13">
        <v>257.33</v>
      </c>
      <c r="IC9" s="11">
        <v>91</v>
      </c>
      <c r="ID9" s="12">
        <v>-1</v>
      </c>
      <c r="IE9" s="12">
        <v>-1</v>
      </c>
      <c r="IF9" s="11"/>
      <c r="IG9" s="13"/>
      <c r="IH9" s="11">
        <v>182</v>
      </c>
      <c r="II9" s="11">
        <v>1</v>
      </c>
      <c r="IJ9" s="13">
        <v>35.44</v>
      </c>
      <c r="IK9" s="11">
        <v>62</v>
      </c>
      <c r="IL9" s="12">
        <v>-1</v>
      </c>
      <c r="IM9" s="12">
        <v>-1</v>
      </c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>
        <v>210</v>
      </c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/>
      <c r="KS9" s="13"/>
      <c r="KT9" s="11"/>
      <c r="KU9" s="11"/>
      <c r="KV9" s="13"/>
      <c r="KW9" s="11"/>
      <c r="KX9" s="12"/>
      <c r="KY9" s="12"/>
      <c r="KZ9" s="11">
        <v>63064</v>
      </c>
      <c r="LA9" s="11">
        <v>13208</v>
      </c>
      <c r="LB9" s="11"/>
      <c r="LC9" s="11"/>
      <c r="LD9" s="11">
        <v>21831</v>
      </c>
      <c r="LE9" s="11"/>
      <c r="LF9" s="11"/>
      <c r="LG9" s="11">
        <v>120</v>
      </c>
      <c r="LH9" s="11"/>
      <c r="LI9" s="11"/>
      <c r="LJ9" s="11"/>
      <c r="LK9" s="11">
        <v>50</v>
      </c>
      <c r="LL9" s="11"/>
      <c r="LM9" s="11"/>
      <c r="LN9" s="11"/>
      <c r="LO9" s="11"/>
      <c r="LP9" s="11"/>
      <c r="LQ9" s="11"/>
      <c r="LR9" s="11">
        <v>1127</v>
      </c>
      <c r="LS9" s="11"/>
      <c r="LT9" s="11">
        <v>2244</v>
      </c>
      <c r="LU9" s="11">
        <v>2974</v>
      </c>
      <c r="LV9" s="11"/>
      <c r="LW9" s="11"/>
      <c r="LX9" s="11">
        <v>300</v>
      </c>
      <c r="LY9" s="11">
        <v>118</v>
      </c>
      <c r="LZ9" s="11">
        <v>2220</v>
      </c>
      <c r="MA9" s="11"/>
      <c r="MB9" s="11"/>
      <c r="MC9" s="11">
        <v>1940</v>
      </c>
      <c r="MD9" s="11"/>
      <c r="ME9" s="11">
        <v>5465</v>
      </c>
      <c r="MF9" s="11"/>
      <c r="MG9" s="11"/>
      <c r="MH9" s="11">
        <v>570</v>
      </c>
      <c r="MI9" s="11">
        <v>1800</v>
      </c>
      <c r="MJ9" s="11">
        <v>980</v>
      </c>
      <c r="MK9" s="11"/>
      <c r="ML9" s="11"/>
      <c r="MM9" s="11">
        <v>6022</v>
      </c>
      <c r="MN9" s="11"/>
      <c r="MO9" s="11"/>
      <c r="MP9" s="11">
        <v>530</v>
      </c>
      <c r="MQ9" s="11">
        <v>249</v>
      </c>
      <c r="MR9" s="11">
        <v>340</v>
      </c>
      <c r="MS9" s="11">
        <v>6280</v>
      </c>
      <c r="MT9" s="11">
        <v>770</v>
      </c>
      <c r="MU9" s="11">
        <v>1060</v>
      </c>
      <c r="MV9" s="11">
        <v>530</v>
      </c>
      <c r="MW9" s="11">
        <v>1697</v>
      </c>
      <c r="MX9" s="11">
        <v>1830</v>
      </c>
      <c r="MY9" s="11">
        <v>4780</v>
      </c>
      <c r="MZ9" s="11">
        <v>2400</v>
      </c>
      <c r="NA9" s="11">
        <v>490</v>
      </c>
      <c r="NB9" s="11">
        <v>490</v>
      </c>
      <c r="NC9" s="11"/>
      <c r="ND9" s="11"/>
      <c r="NE9" s="11">
        <v>2440</v>
      </c>
      <c r="NF9" s="11">
        <v>530</v>
      </c>
      <c r="NG9" s="11">
        <v>110</v>
      </c>
      <c r="NH9" s="11"/>
      <c r="NI9" s="11">
        <v>1450</v>
      </c>
      <c r="NJ9" s="11">
        <v>3510</v>
      </c>
      <c r="NK9" s="11"/>
      <c r="NL9" s="11"/>
      <c r="NM9" s="11">
        <v>3320</v>
      </c>
      <c r="NN9" s="11">
        <v>330</v>
      </c>
      <c r="NO9" s="11">
        <v>1430</v>
      </c>
      <c r="NP9" s="11">
        <v>2720</v>
      </c>
      <c r="NQ9" s="11">
        <v>420</v>
      </c>
      <c r="NR9" s="11"/>
      <c r="NS9" s="11">
        <v>3860</v>
      </c>
      <c r="NT9" s="11">
        <v>740</v>
      </c>
      <c r="NU9" s="11"/>
      <c r="NV9" s="11">
        <v>3120</v>
      </c>
      <c r="NW9" s="11">
        <v>5030</v>
      </c>
      <c r="NX9" s="11"/>
      <c r="NY9" s="11">
        <v>400</v>
      </c>
      <c r="NZ9" s="11"/>
      <c r="OA9" s="11"/>
      <c r="OB9" s="11">
        <v>800</v>
      </c>
      <c r="OC9" s="11"/>
      <c r="OD9" s="11"/>
      <c r="OE9" s="11">
        <v>1050</v>
      </c>
      <c r="OF9" s="11"/>
      <c r="OG9" s="11">
        <v>350</v>
      </c>
      <c r="OH9" s="11"/>
      <c r="OI9" s="11">
        <v>1950</v>
      </c>
    </row>
    <row r="10">
      <c r="A10" s="10" t="s">
        <v>157</v>
      </c>
      <c r="B10" s="10" t="s">
        <v>165</v>
      </c>
      <c r="C10" s="10" t="s">
        <v>159</v>
      </c>
      <c r="D10" s="11">
        <v>9531</v>
      </c>
      <c r="E10" s="11">
        <f>=ROUNDDOWN(12.5045919706114,0)</f>
      </c>
      <c r="F10" s="11">
        <v>18560</v>
      </c>
      <c r="G10" s="12">
        <v>0.8094</v>
      </c>
      <c r="H10" s="11"/>
      <c r="I10" s="11">
        <f>=ROUNDDOWN({0},0)</f>
      </c>
      <c r="J10" s="11"/>
      <c r="K10" s="12"/>
      <c r="L10" s="11">
        <v>2496</v>
      </c>
      <c r="M10" s="13">
        <v>94076.6</v>
      </c>
      <c r="N10" s="11">
        <v>37</v>
      </c>
      <c r="O10" s="14">
        <v>2542.61</v>
      </c>
      <c r="P10" s="11">
        <v>3196</v>
      </c>
      <c r="Q10" s="13">
        <v>115499.14</v>
      </c>
      <c r="R10" s="11">
        <v>44</v>
      </c>
      <c r="S10" s="14">
        <v>2624.98</v>
      </c>
      <c r="T10" s="12">
        <v>-0.219</v>
      </c>
      <c r="U10" s="12">
        <v>-0.1855</v>
      </c>
      <c r="V10" s="12">
        <v>-0.1591</v>
      </c>
      <c r="W10" s="12">
        <v>-0.0314</v>
      </c>
      <c r="X10" s="11">
        <v>791</v>
      </c>
      <c r="Y10" s="13">
        <v>30759.46</v>
      </c>
      <c r="Z10" s="11">
        <v>33</v>
      </c>
      <c r="AA10" s="11">
        <v>1043</v>
      </c>
      <c r="AB10" s="13">
        <v>41217.02</v>
      </c>
      <c r="AC10" s="11">
        <v>38</v>
      </c>
      <c r="AD10" s="12">
        <v>-0.2416</v>
      </c>
      <c r="AE10" s="12">
        <v>-0.2537</v>
      </c>
      <c r="AF10" s="11">
        <v>237</v>
      </c>
      <c r="AG10" s="13">
        <v>8582.08</v>
      </c>
      <c r="AH10" s="11">
        <v>35</v>
      </c>
      <c r="AI10" s="11">
        <v>154</v>
      </c>
      <c r="AJ10" s="13">
        <v>5817.12</v>
      </c>
      <c r="AK10" s="11">
        <v>42</v>
      </c>
      <c r="AL10" s="12">
        <v>0.539</v>
      </c>
      <c r="AM10" s="12">
        <v>0.4753</v>
      </c>
      <c r="AN10" s="11">
        <v>398</v>
      </c>
      <c r="AO10" s="13">
        <v>14446.62</v>
      </c>
      <c r="AP10" s="11">
        <v>31</v>
      </c>
      <c r="AQ10" s="11">
        <v>512</v>
      </c>
      <c r="AR10" s="13">
        <v>15140.53</v>
      </c>
      <c r="AS10" s="11">
        <v>38</v>
      </c>
      <c r="AT10" s="12">
        <v>-0.2227</v>
      </c>
      <c r="AU10" s="12">
        <v>-0.0458</v>
      </c>
      <c r="AV10" s="11">
        <v>401</v>
      </c>
      <c r="AW10" s="13">
        <v>14228.57</v>
      </c>
      <c r="AX10" s="11">
        <v>37</v>
      </c>
      <c r="AY10" s="11">
        <v>315</v>
      </c>
      <c r="AZ10" s="13">
        <v>11399.18</v>
      </c>
      <c r="BA10" s="11">
        <v>44</v>
      </c>
      <c r="BB10" s="12">
        <v>0.273</v>
      </c>
      <c r="BC10" s="12">
        <v>0.2482</v>
      </c>
      <c r="BD10" s="11">
        <v>159</v>
      </c>
      <c r="BE10" s="13">
        <v>6555.27</v>
      </c>
      <c r="BF10" s="11">
        <v>37</v>
      </c>
      <c r="BG10" s="11">
        <v>165</v>
      </c>
      <c r="BH10" s="13">
        <v>6402.92</v>
      </c>
      <c r="BI10" s="11">
        <v>44</v>
      </c>
      <c r="BJ10" s="12">
        <v>-0.0364</v>
      </c>
      <c r="BK10" s="12">
        <v>0.0238</v>
      </c>
      <c r="BL10" s="11">
        <v>145</v>
      </c>
      <c r="BM10" s="13">
        <v>4928.62</v>
      </c>
      <c r="BN10" s="11">
        <v>37</v>
      </c>
      <c r="BO10" s="11">
        <v>290</v>
      </c>
      <c r="BP10" s="13">
        <v>9346.6</v>
      </c>
      <c r="BQ10" s="11">
        <v>44</v>
      </c>
      <c r="BR10" s="12">
        <v>-0.5</v>
      </c>
      <c r="BS10" s="12">
        <v>-0.4727</v>
      </c>
      <c r="BT10" s="11">
        <v>103</v>
      </c>
      <c r="BU10" s="13">
        <v>3549.41</v>
      </c>
      <c r="BV10" s="11">
        <v>33</v>
      </c>
      <c r="BW10" s="11">
        <v>257</v>
      </c>
      <c r="BX10" s="13">
        <v>10071.22</v>
      </c>
      <c r="BY10" s="11">
        <v>40</v>
      </c>
      <c r="BZ10" s="12">
        <v>-0.5992</v>
      </c>
      <c r="CA10" s="12">
        <v>-0.6476</v>
      </c>
      <c r="CB10" s="11">
        <v>48</v>
      </c>
      <c r="CC10" s="13">
        <v>2008.06</v>
      </c>
      <c r="CD10" s="11">
        <v>37</v>
      </c>
      <c r="CE10" s="11">
        <v>111</v>
      </c>
      <c r="CF10" s="13">
        <v>4275.89</v>
      </c>
      <c r="CG10" s="11">
        <v>44</v>
      </c>
      <c r="CH10" s="12">
        <v>-0.5676</v>
      </c>
      <c r="CI10" s="12">
        <v>-0.5304</v>
      </c>
      <c r="CJ10" s="11">
        <v>81</v>
      </c>
      <c r="CK10" s="13">
        <v>3551.53</v>
      </c>
      <c r="CL10" s="11">
        <v>35</v>
      </c>
      <c r="CM10" s="11"/>
      <c r="CN10" s="13"/>
      <c r="CO10" s="11"/>
      <c r="CP10" s="12"/>
      <c r="CQ10" s="12"/>
      <c r="CR10" s="11">
        <v>33</v>
      </c>
      <c r="CS10" s="13">
        <v>1948.38</v>
      </c>
      <c r="CT10" s="11">
        <v>37</v>
      </c>
      <c r="CU10" s="11">
        <v>1</v>
      </c>
      <c r="CV10" s="13">
        <v>89.99</v>
      </c>
      <c r="CW10" s="11">
        <v>44</v>
      </c>
      <c r="CX10" s="12">
        <v>32</v>
      </c>
      <c r="CY10" s="12">
        <v>20.6511</v>
      </c>
      <c r="CZ10" s="11">
        <v>39</v>
      </c>
      <c r="DA10" s="13">
        <v>1302.9</v>
      </c>
      <c r="DB10" s="11">
        <v>9</v>
      </c>
      <c r="DC10" s="11">
        <v>61</v>
      </c>
      <c r="DD10" s="13">
        <v>2063.3</v>
      </c>
      <c r="DE10" s="11">
        <v>9</v>
      </c>
      <c r="DF10" s="12">
        <v>-0.3607</v>
      </c>
      <c r="DG10" s="12">
        <v>-0.3685</v>
      </c>
      <c r="DH10" s="11">
        <v>21</v>
      </c>
      <c r="DI10" s="13">
        <v>779.05</v>
      </c>
      <c r="DJ10" s="11">
        <v>35</v>
      </c>
      <c r="DK10" s="11">
        <v>60</v>
      </c>
      <c r="DL10" s="13">
        <v>1956.61</v>
      </c>
      <c r="DM10" s="11">
        <v>37</v>
      </c>
      <c r="DN10" s="12">
        <v>-0.65</v>
      </c>
      <c r="DO10" s="12">
        <v>-0.6018</v>
      </c>
      <c r="DP10" s="11">
        <v>19</v>
      </c>
      <c r="DQ10" s="13">
        <v>699.36</v>
      </c>
      <c r="DR10" s="11">
        <v>37</v>
      </c>
      <c r="DS10" s="11">
        <v>44</v>
      </c>
      <c r="DT10" s="13">
        <v>1773.96</v>
      </c>
      <c r="DU10" s="11">
        <v>38</v>
      </c>
      <c r="DV10" s="12">
        <v>-0.5682</v>
      </c>
      <c r="DW10" s="12">
        <v>-0.6058</v>
      </c>
      <c r="DX10" s="11">
        <v>7</v>
      </c>
      <c r="DY10" s="13">
        <v>220.43</v>
      </c>
      <c r="DZ10" s="11">
        <v>2</v>
      </c>
      <c r="EA10" s="11">
        <v>28</v>
      </c>
      <c r="EB10" s="13">
        <v>790.9</v>
      </c>
      <c r="EC10" s="11">
        <v>7</v>
      </c>
      <c r="ED10" s="12">
        <v>-0.75</v>
      </c>
      <c r="EE10" s="12">
        <v>-0.7213</v>
      </c>
      <c r="EF10" s="11"/>
      <c r="EG10" s="13"/>
      <c r="EH10" s="11">
        <v>4</v>
      </c>
      <c r="EI10" s="11"/>
      <c r="EJ10" s="13"/>
      <c r="EK10" s="11"/>
      <c r="EL10" s="12"/>
      <c r="EM10" s="12"/>
      <c r="EN10" s="11">
        <v>5</v>
      </c>
      <c r="EO10" s="13">
        <v>190.57</v>
      </c>
      <c r="EP10" s="11">
        <v>8</v>
      </c>
      <c r="EQ10" s="11">
        <v>2</v>
      </c>
      <c r="ER10" s="13">
        <v>82.12</v>
      </c>
      <c r="ES10" s="11">
        <v>9</v>
      </c>
      <c r="ET10" s="12">
        <v>1.5</v>
      </c>
      <c r="EU10" s="12">
        <v>1.3206</v>
      </c>
      <c r="EV10" s="11"/>
      <c r="EW10" s="13"/>
      <c r="EX10" s="11">
        <v>9</v>
      </c>
      <c r="EY10" s="11">
        <v>1</v>
      </c>
      <c r="EZ10" s="13">
        <v>44.41</v>
      </c>
      <c r="FA10" s="11">
        <v>10</v>
      </c>
      <c r="FB10" s="12"/>
      <c r="FC10" s="12"/>
      <c r="FD10" s="11">
        <v>3</v>
      </c>
      <c r="FE10" s="13">
        <v>123.12</v>
      </c>
      <c r="FF10" s="11">
        <v>5</v>
      </c>
      <c r="FG10" s="11">
        <v>6</v>
      </c>
      <c r="FH10" s="13">
        <v>240.36</v>
      </c>
      <c r="FI10" s="11">
        <v>6</v>
      </c>
      <c r="FJ10" s="12">
        <v>-0.5</v>
      </c>
      <c r="FK10" s="12">
        <v>-0.4878</v>
      </c>
      <c r="FL10" s="11">
        <v>2</v>
      </c>
      <c r="FM10" s="13">
        <v>67.62</v>
      </c>
      <c r="FN10" s="11">
        <v>32</v>
      </c>
      <c r="FO10" s="11"/>
      <c r="FP10" s="13"/>
      <c r="FQ10" s="11">
        <v>36</v>
      </c>
      <c r="FR10" s="12"/>
      <c r="FS10" s="12"/>
      <c r="FT10" s="11">
        <v>3</v>
      </c>
      <c r="FU10" s="13">
        <v>90.51</v>
      </c>
      <c r="FV10" s="11">
        <v>30</v>
      </c>
      <c r="FW10" s="11"/>
      <c r="FX10" s="13"/>
      <c r="FY10" s="11"/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>
        <v>24</v>
      </c>
      <c r="GU10" s="11">
        <v>1</v>
      </c>
      <c r="GV10" s="13">
        <v>40.32</v>
      </c>
      <c r="GW10" s="11">
        <v>26</v>
      </c>
      <c r="GX10" s="12"/>
      <c r="GY10" s="12"/>
      <c r="GZ10" s="11">
        <v>1</v>
      </c>
      <c r="HA10" s="13">
        <v>45.04</v>
      </c>
      <c r="HB10" s="11">
        <v>8</v>
      </c>
      <c r="HC10" s="11"/>
      <c r="HD10" s="13"/>
      <c r="HE10" s="11"/>
      <c r="HF10" s="12"/>
      <c r="HG10" s="12"/>
      <c r="HH10" s="11"/>
      <c r="HI10" s="13"/>
      <c r="HJ10" s="11"/>
      <c r="HK10" s="11">
        <v>58</v>
      </c>
      <c r="HL10" s="13">
        <v>2275.06</v>
      </c>
      <c r="HM10" s="11"/>
      <c r="HN10" s="12"/>
      <c r="HO10" s="12"/>
      <c r="HP10" s="11"/>
      <c r="HQ10" s="13"/>
      <c r="HR10" s="11"/>
      <c r="HS10" s="11">
        <v>87</v>
      </c>
      <c r="HT10" s="13">
        <v>2471.63</v>
      </c>
      <c r="HU10" s="11">
        <v>43</v>
      </c>
      <c r="HV10" s="12"/>
      <c r="HW10" s="12"/>
      <c r="HX10" s="11"/>
      <c r="HY10" s="13"/>
      <c r="HZ10" s="11"/>
      <c r="IA10" s="11"/>
      <c r="IB10" s="13"/>
      <c r="IC10" s="11">
        <v>7</v>
      </c>
      <c r="ID10" s="12"/>
      <c r="IE10" s="12"/>
      <c r="IF10" s="11"/>
      <c r="IG10" s="13"/>
      <c r="IH10" s="11">
        <v>33</v>
      </c>
      <c r="II10" s="11"/>
      <c r="IJ10" s="13"/>
      <c r="IK10" s="11">
        <v>27</v>
      </c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/>
      <c r="KS10" s="13"/>
      <c r="KT10" s="11"/>
      <c r="KU10" s="11"/>
      <c r="KV10" s="13"/>
      <c r="KW10" s="11"/>
      <c r="KX10" s="12"/>
      <c r="KY10" s="12"/>
      <c r="KZ10" s="11">
        <v>7231</v>
      </c>
      <c r="LA10" s="11">
        <v>1292</v>
      </c>
      <c r="LB10" s="11"/>
      <c r="LC10" s="11"/>
      <c r="LD10" s="11">
        <v>1008</v>
      </c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>
        <v>660</v>
      </c>
      <c r="LZ10" s="11"/>
      <c r="MA10" s="11"/>
      <c r="MB10" s="11"/>
      <c r="MC10" s="11">
        <v>500</v>
      </c>
      <c r="MD10" s="11"/>
      <c r="ME10" s="11">
        <v>510</v>
      </c>
      <c r="MF10" s="11"/>
      <c r="MG10" s="11">
        <v>1120</v>
      </c>
      <c r="MH10" s="11"/>
      <c r="MI10" s="11">
        <v>420</v>
      </c>
      <c r="MJ10" s="11"/>
      <c r="MK10" s="11"/>
      <c r="ML10" s="11"/>
      <c r="MM10" s="11">
        <v>260</v>
      </c>
      <c r="MN10" s="11"/>
      <c r="MO10" s="11">
        <v>410</v>
      </c>
      <c r="MP10" s="11">
        <v>900</v>
      </c>
      <c r="MQ10" s="11"/>
      <c r="MR10" s="11"/>
      <c r="MS10" s="11">
        <v>680</v>
      </c>
      <c r="MT10" s="11"/>
      <c r="MU10" s="11">
        <v>480</v>
      </c>
      <c r="MV10" s="11"/>
      <c r="MW10" s="11"/>
      <c r="MX10" s="11"/>
      <c r="MY10" s="11">
        <v>1120</v>
      </c>
      <c r="MZ10" s="11">
        <v>250</v>
      </c>
      <c r="NA10" s="11">
        <v>1010</v>
      </c>
      <c r="NB10" s="11"/>
      <c r="NC10" s="11">
        <v>1300</v>
      </c>
      <c r="ND10" s="11"/>
      <c r="NE10" s="11">
        <v>400</v>
      </c>
      <c r="NF10" s="11"/>
      <c r="NG10" s="11"/>
      <c r="NH10" s="11"/>
      <c r="NI10" s="11">
        <v>480</v>
      </c>
      <c r="NJ10" s="11"/>
      <c r="NK10" s="11"/>
      <c r="NL10" s="11"/>
      <c r="NM10" s="11">
        <v>1690</v>
      </c>
      <c r="NN10" s="11"/>
      <c r="NO10" s="11"/>
      <c r="NP10" s="11"/>
      <c r="NQ10" s="11">
        <v>990</v>
      </c>
      <c r="NR10" s="11"/>
      <c r="NS10" s="11">
        <v>180</v>
      </c>
      <c r="NT10" s="11"/>
      <c r="NU10" s="11">
        <v>70</v>
      </c>
      <c r="NV10" s="11">
        <v>710</v>
      </c>
      <c r="NW10" s="11">
        <v>2210</v>
      </c>
      <c r="NX10" s="11"/>
      <c r="NY10" s="11">
        <v>1000</v>
      </c>
      <c r="NZ10" s="11">
        <v>150</v>
      </c>
      <c r="OA10" s="11"/>
      <c r="OB10" s="11">
        <v>200</v>
      </c>
      <c r="OC10" s="11"/>
      <c r="OD10" s="11"/>
      <c r="OE10" s="11">
        <v>200</v>
      </c>
      <c r="OF10" s="11">
        <v>360</v>
      </c>
      <c r="OG10" s="11"/>
      <c r="OH10" s="11"/>
      <c r="OI10" s="11">
        <v>300</v>
      </c>
    </row>
    <row r="11">
      <c r="A11" s="10" t="s">
        <v>157</v>
      </c>
      <c r="B11" s="10" t="s">
        <v>165</v>
      </c>
      <c r="C11" s="10" t="s">
        <v>160</v>
      </c>
      <c r="D11" s="11">
        <v>1115</v>
      </c>
      <c r="E11" s="11">
        <f>=ROUNDDOWN(18.2786885245902,0)</f>
      </c>
      <c r="F11" s="11">
        <v>640</v>
      </c>
      <c r="G11" s="12">
        <v>1</v>
      </c>
      <c r="H11" s="11"/>
      <c r="I11" s="11">
        <f>=ROUNDDOWN({0},0)</f>
      </c>
      <c r="J11" s="11"/>
      <c r="K11" s="12"/>
      <c r="L11" s="11">
        <v>192</v>
      </c>
      <c r="M11" s="13">
        <v>7140.71</v>
      </c>
      <c r="N11" s="11">
        <v>7</v>
      </c>
      <c r="O11" s="14">
        <v>1020.1</v>
      </c>
      <c r="P11" s="11">
        <v>400</v>
      </c>
      <c r="Q11" s="13">
        <v>14912.63</v>
      </c>
      <c r="R11" s="11">
        <v>13</v>
      </c>
      <c r="S11" s="14">
        <v>1147.13</v>
      </c>
      <c r="T11" s="12">
        <v>-0.52</v>
      </c>
      <c r="U11" s="12">
        <v>-0.5212</v>
      </c>
      <c r="V11" s="12">
        <v>-0.4615</v>
      </c>
      <c r="W11" s="12">
        <v>-0.1107</v>
      </c>
      <c r="X11" s="11">
        <v>49</v>
      </c>
      <c r="Y11" s="13">
        <v>1993.65</v>
      </c>
      <c r="Z11" s="11">
        <v>2</v>
      </c>
      <c r="AA11" s="11">
        <v>87</v>
      </c>
      <c r="AB11" s="13">
        <v>3553.68</v>
      </c>
      <c r="AC11" s="11">
        <v>11</v>
      </c>
      <c r="AD11" s="12">
        <v>-0.4368</v>
      </c>
      <c r="AE11" s="12">
        <v>-0.439</v>
      </c>
      <c r="AF11" s="11">
        <v>19</v>
      </c>
      <c r="AG11" s="13">
        <v>726.15</v>
      </c>
      <c r="AH11" s="11">
        <v>7</v>
      </c>
      <c r="AI11" s="11">
        <v>53</v>
      </c>
      <c r="AJ11" s="13">
        <v>2035.07</v>
      </c>
      <c r="AK11" s="11">
        <v>13</v>
      </c>
      <c r="AL11" s="12">
        <v>-0.6415</v>
      </c>
      <c r="AM11" s="12">
        <v>-0.6432</v>
      </c>
      <c r="AN11" s="11">
        <v>24</v>
      </c>
      <c r="AO11" s="13">
        <v>821.83</v>
      </c>
      <c r="AP11" s="11">
        <v>7</v>
      </c>
      <c r="AQ11" s="11">
        <v>44</v>
      </c>
      <c r="AR11" s="13">
        <v>1213.94</v>
      </c>
      <c r="AS11" s="11">
        <v>13</v>
      </c>
      <c r="AT11" s="12">
        <v>-0.4545</v>
      </c>
      <c r="AU11" s="12">
        <v>-0.323</v>
      </c>
      <c r="AV11" s="11">
        <v>26</v>
      </c>
      <c r="AW11" s="13">
        <v>903.43</v>
      </c>
      <c r="AX11" s="11">
        <v>7</v>
      </c>
      <c r="AY11" s="11">
        <v>21</v>
      </c>
      <c r="AZ11" s="13">
        <v>748.69</v>
      </c>
      <c r="BA11" s="11">
        <v>13</v>
      </c>
      <c r="BB11" s="12">
        <v>0.2381</v>
      </c>
      <c r="BC11" s="12">
        <v>0.2067</v>
      </c>
      <c r="BD11" s="11">
        <v>11</v>
      </c>
      <c r="BE11" s="13">
        <v>442.77</v>
      </c>
      <c r="BF11" s="11">
        <v>7</v>
      </c>
      <c r="BG11" s="11">
        <v>43</v>
      </c>
      <c r="BH11" s="13">
        <v>1572.33</v>
      </c>
      <c r="BI11" s="11">
        <v>13</v>
      </c>
      <c r="BJ11" s="12">
        <v>-0.7442</v>
      </c>
      <c r="BK11" s="12">
        <v>-0.7184</v>
      </c>
      <c r="BL11" s="11">
        <v>19</v>
      </c>
      <c r="BM11" s="13">
        <v>605.81</v>
      </c>
      <c r="BN11" s="11">
        <v>7</v>
      </c>
      <c r="BO11" s="11">
        <v>13</v>
      </c>
      <c r="BP11" s="13">
        <v>330.82</v>
      </c>
      <c r="BQ11" s="11">
        <v>13</v>
      </c>
      <c r="BR11" s="12">
        <v>0.4615</v>
      </c>
      <c r="BS11" s="12">
        <v>0.8312</v>
      </c>
      <c r="BT11" s="11">
        <v>34</v>
      </c>
      <c r="BU11" s="13">
        <v>1226.7</v>
      </c>
      <c r="BV11" s="11">
        <v>6</v>
      </c>
      <c r="BW11" s="11">
        <v>84</v>
      </c>
      <c r="BX11" s="13">
        <v>3452.37</v>
      </c>
      <c r="BY11" s="11">
        <v>11</v>
      </c>
      <c r="BZ11" s="12">
        <v>-0.5952</v>
      </c>
      <c r="CA11" s="12">
        <v>-0.6447</v>
      </c>
      <c r="CB11" s="11">
        <v>3</v>
      </c>
      <c r="CC11" s="13">
        <v>138.49</v>
      </c>
      <c r="CD11" s="11">
        <v>7</v>
      </c>
      <c r="CE11" s="11">
        <v>15</v>
      </c>
      <c r="CF11" s="13">
        <v>579.71</v>
      </c>
      <c r="CG11" s="11">
        <v>13</v>
      </c>
      <c r="CH11" s="12">
        <v>-0.8</v>
      </c>
      <c r="CI11" s="12">
        <v>-0.7611</v>
      </c>
      <c r="CJ11" s="11">
        <v>1</v>
      </c>
      <c r="CK11" s="13">
        <v>71.99</v>
      </c>
      <c r="CL11" s="11">
        <v>7</v>
      </c>
      <c r="CM11" s="11"/>
      <c r="CN11" s="13"/>
      <c r="CO11" s="11"/>
      <c r="CP11" s="12"/>
      <c r="CQ11" s="12"/>
      <c r="CR11" s="11"/>
      <c r="CS11" s="13"/>
      <c r="CT11" s="11">
        <v>7</v>
      </c>
      <c r="CU11" s="11"/>
      <c r="CV11" s="13"/>
      <c r="CW11" s="11">
        <v>13</v>
      </c>
      <c r="CX11" s="12"/>
      <c r="CY11" s="12"/>
      <c r="CZ11" s="11">
        <v>2</v>
      </c>
      <c r="DA11" s="13">
        <v>70.42</v>
      </c>
      <c r="DB11" s="11">
        <v>2</v>
      </c>
      <c r="DC11" s="11"/>
      <c r="DD11" s="13"/>
      <c r="DE11" s="11">
        <v>3</v>
      </c>
      <c r="DF11" s="12"/>
      <c r="DG11" s="12"/>
      <c r="DH11" s="11">
        <v>2</v>
      </c>
      <c r="DI11" s="13">
        <v>68.78</v>
      </c>
      <c r="DJ11" s="11">
        <v>6</v>
      </c>
      <c r="DK11" s="11">
        <v>2</v>
      </c>
      <c r="DL11" s="13">
        <v>62.2</v>
      </c>
      <c r="DM11" s="11">
        <v>12</v>
      </c>
      <c r="DN11" s="12"/>
      <c r="DO11" s="12">
        <v>0.1058</v>
      </c>
      <c r="DP11" s="11"/>
      <c r="DQ11" s="13"/>
      <c r="DR11" s="11">
        <v>7</v>
      </c>
      <c r="DS11" s="11">
        <v>11</v>
      </c>
      <c r="DT11" s="13">
        <v>420.87</v>
      </c>
      <c r="DU11" s="11">
        <v>13</v>
      </c>
      <c r="DV11" s="12"/>
      <c r="DW11" s="12"/>
      <c r="DX11" s="11"/>
      <c r="DY11" s="13"/>
      <c r="DZ11" s="11">
        <v>1</v>
      </c>
      <c r="EA11" s="11">
        <v>6</v>
      </c>
      <c r="EB11" s="13">
        <v>199.46</v>
      </c>
      <c r="EC11" s="11">
        <v>7</v>
      </c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>
        <v>2</v>
      </c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>
        <v>2</v>
      </c>
      <c r="FE11" s="13">
        <v>70.69</v>
      </c>
      <c r="FF11" s="11">
        <v>4</v>
      </c>
      <c r="FG11" s="11"/>
      <c r="FH11" s="13"/>
      <c r="FI11" s="11">
        <v>5</v>
      </c>
      <c r="FJ11" s="12"/>
      <c r="FK11" s="12"/>
      <c r="FL11" s="11"/>
      <c r="FM11" s="13"/>
      <c r="FN11" s="11">
        <v>7</v>
      </c>
      <c r="FO11" s="11">
        <v>1</v>
      </c>
      <c r="FP11" s="13">
        <v>40.32</v>
      </c>
      <c r="FQ11" s="11">
        <v>13</v>
      </c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>
        <v>5</v>
      </c>
      <c r="GU11" s="11"/>
      <c r="GV11" s="13"/>
      <c r="GW11" s="11">
        <v>10</v>
      </c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>
        <v>18</v>
      </c>
      <c r="HL11" s="13">
        <v>642.69</v>
      </c>
      <c r="HM11" s="11"/>
      <c r="HN11" s="12"/>
      <c r="HO11" s="12"/>
      <c r="HP11" s="11"/>
      <c r="HQ11" s="13"/>
      <c r="HR11" s="11"/>
      <c r="HS11" s="11">
        <v>2</v>
      </c>
      <c r="HT11" s="13">
        <v>60.48</v>
      </c>
      <c r="HU11" s="11">
        <v>13</v>
      </c>
      <c r="HV11" s="12"/>
      <c r="HW11" s="12"/>
      <c r="HX11" s="11"/>
      <c r="HY11" s="13"/>
      <c r="HZ11" s="11"/>
      <c r="IA11" s="11"/>
      <c r="IB11" s="13"/>
      <c r="IC11" s="11">
        <v>8</v>
      </c>
      <c r="ID11" s="12"/>
      <c r="IE11" s="12"/>
      <c r="IF11" s="11"/>
      <c r="IG11" s="13"/>
      <c r="IH11" s="11">
        <v>7</v>
      </c>
      <c r="II11" s="11"/>
      <c r="IJ11" s="13"/>
      <c r="IK11" s="11">
        <v>12</v>
      </c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/>
      <c r="KS11" s="13"/>
      <c r="KT11" s="11"/>
      <c r="KU11" s="11"/>
      <c r="KV11" s="13"/>
      <c r="KW11" s="11"/>
      <c r="KX11" s="12"/>
      <c r="KY11" s="12"/>
      <c r="KZ11" s="11">
        <v>1115</v>
      </c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>
        <v>50</v>
      </c>
      <c r="MN11" s="11"/>
      <c r="MO11" s="11"/>
      <c r="MP11" s="11"/>
      <c r="MQ11" s="11"/>
      <c r="MR11" s="11"/>
      <c r="MS11" s="11"/>
      <c r="MT11" s="11"/>
      <c r="MU11" s="11">
        <v>320</v>
      </c>
      <c r="MV11" s="11"/>
      <c r="MW11" s="11"/>
      <c r="MX11" s="11"/>
      <c r="MY11" s="11">
        <v>70</v>
      </c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>
        <v>200</v>
      </c>
      <c r="NZ11" s="11"/>
      <c r="OA11" s="11"/>
      <c r="OB11" s="11"/>
      <c r="OC11" s="11"/>
      <c r="OD11" s="11"/>
      <c r="OE11" s="11"/>
      <c r="OF11" s="11"/>
      <c r="OG11" s="11"/>
      <c r="OH11" s="11"/>
      <c r="OI11" s="11"/>
    </row>
    <row r="12">
      <c r="A12" s="10" t="s">
        <v>157</v>
      </c>
      <c r="B12" s="10" t="s">
        <v>165</v>
      </c>
      <c r="C12" s="10" t="s">
        <v>161</v>
      </c>
      <c r="D12" s="11">
        <v>1084</v>
      </c>
      <c r="E12" s="11">
        <f>=ROUNDDOWN(13.9690721649485,0)</f>
      </c>
      <c r="F12" s="11">
        <v>1170</v>
      </c>
      <c r="G12" s="12">
        <v>0.8889</v>
      </c>
      <c r="H12" s="11"/>
      <c r="I12" s="11">
        <f>=ROUNDDOWN({0},0)</f>
      </c>
      <c r="J12" s="11"/>
      <c r="K12" s="12"/>
      <c r="L12" s="11">
        <v>187</v>
      </c>
      <c r="M12" s="13">
        <v>5020.19</v>
      </c>
      <c r="N12" s="11">
        <v>9</v>
      </c>
      <c r="O12" s="14">
        <v>557.8</v>
      </c>
      <c r="P12" s="11">
        <v>282</v>
      </c>
      <c r="Q12" s="13">
        <v>7713.12</v>
      </c>
      <c r="R12" s="11">
        <v>15</v>
      </c>
      <c r="S12" s="14">
        <v>514.21</v>
      </c>
      <c r="T12" s="12">
        <v>-0.3369</v>
      </c>
      <c r="U12" s="12">
        <v>-0.3491</v>
      </c>
      <c r="V12" s="12">
        <v>-0.4</v>
      </c>
      <c r="W12" s="12">
        <v>0.0848</v>
      </c>
      <c r="X12" s="11">
        <v>32</v>
      </c>
      <c r="Y12" s="13">
        <v>894.64</v>
      </c>
      <c r="Z12" s="11">
        <v>9</v>
      </c>
      <c r="AA12" s="11">
        <v>59</v>
      </c>
      <c r="AB12" s="13">
        <v>1749.85</v>
      </c>
      <c r="AC12" s="11">
        <v>5</v>
      </c>
      <c r="AD12" s="12">
        <v>-0.4576</v>
      </c>
      <c r="AE12" s="12">
        <v>-0.4887</v>
      </c>
      <c r="AF12" s="11">
        <v>54</v>
      </c>
      <c r="AG12" s="13">
        <v>1525.46</v>
      </c>
      <c r="AH12" s="11">
        <v>9</v>
      </c>
      <c r="AI12" s="11">
        <v>29</v>
      </c>
      <c r="AJ12" s="13">
        <v>928.56</v>
      </c>
      <c r="AK12" s="11">
        <v>15</v>
      </c>
      <c r="AL12" s="12">
        <v>0.8621</v>
      </c>
      <c r="AM12" s="12">
        <v>0.6428</v>
      </c>
      <c r="AN12" s="11">
        <v>46</v>
      </c>
      <c r="AO12" s="13">
        <v>1155.47</v>
      </c>
      <c r="AP12" s="11">
        <v>7</v>
      </c>
      <c r="AQ12" s="11">
        <v>83</v>
      </c>
      <c r="AR12" s="13">
        <v>1897.83</v>
      </c>
      <c r="AS12" s="11">
        <v>15</v>
      </c>
      <c r="AT12" s="12">
        <v>-0.4458</v>
      </c>
      <c r="AU12" s="12">
        <v>-0.3912</v>
      </c>
      <c r="AV12" s="11">
        <v>10</v>
      </c>
      <c r="AW12" s="13">
        <v>271.63</v>
      </c>
      <c r="AX12" s="11">
        <v>9</v>
      </c>
      <c r="AY12" s="11">
        <v>30</v>
      </c>
      <c r="AZ12" s="13">
        <v>862.79</v>
      </c>
      <c r="BA12" s="11">
        <v>15</v>
      </c>
      <c r="BB12" s="12">
        <v>-0.6667</v>
      </c>
      <c r="BC12" s="12">
        <v>-0.6852</v>
      </c>
      <c r="BD12" s="11">
        <v>6</v>
      </c>
      <c r="BE12" s="13">
        <v>172.42</v>
      </c>
      <c r="BF12" s="11">
        <v>9</v>
      </c>
      <c r="BG12" s="11">
        <v>15</v>
      </c>
      <c r="BH12" s="13">
        <v>448.39</v>
      </c>
      <c r="BI12" s="11">
        <v>15</v>
      </c>
      <c r="BJ12" s="12">
        <v>-0.6</v>
      </c>
      <c r="BK12" s="12">
        <v>-0.6155</v>
      </c>
      <c r="BL12" s="11">
        <v>10</v>
      </c>
      <c r="BM12" s="13">
        <v>208.11</v>
      </c>
      <c r="BN12" s="11">
        <v>9</v>
      </c>
      <c r="BO12" s="11">
        <v>26</v>
      </c>
      <c r="BP12" s="13">
        <v>603.12</v>
      </c>
      <c r="BQ12" s="11">
        <v>15</v>
      </c>
      <c r="BR12" s="12">
        <v>-0.6154</v>
      </c>
      <c r="BS12" s="12">
        <v>-0.6549</v>
      </c>
      <c r="BT12" s="11">
        <v>17</v>
      </c>
      <c r="BU12" s="13">
        <v>423.2</v>
      </c>
      <c r="BV12" s="11">
        <v>7</v>
      </c>
      <c r="BW12" s="11">
        <v>6</v>
      </c>
      <c r="BX12" s="13">
        <v>204.94</v>
      </c>
      <c r="BY12" s="11">
        <v>9</v>
      </c>
      <c r="BZ12" s="12">
        <v>1.8333</v>
      </c>
      <c r="CA12" s="12">
        <v>1.065</v>
      </c>
      <c r="CB12" s="11">
        <v>6</v>
      </c>
      <c r="CC12" s="13">
        <v>177.78</v>
      </c>
      <c r="CD12" s="11">
        <v>9</v>
      </c>
      <c r="CE12" s="11">
        <v>2</v>
      </c>
      <c r="CF12" s="13">
        <v>64.14</v>
      </c>
      <c r="CG12" s="11">
        <v>15</v>
      </c>
      <c r="CH12" s="12">
        <v>2</v>
      </c>
      <c r="CI12" s="12">
        <v>1.7717</v>
      </c>
      <c r="CJ12" s="11">
        <v>1</v>
      </c>
      <c r="CK12" s="13">
        <v>53.99</v>
      </c>
      <c r="CL12" s="11">
        <v>9</v>
      </c>
      <c r="CM12" s="11"/>
      <c r="CN12" s="13"/>
      <c r="CO12" s="11"/>
      <c r="CP12" s="12"/>
      <c r="CQ12" s="12"/>
      <c r="CR12" s="11"/>
      <c r="CS12" s="13"/>
      <c r="CT12" s="11">
        <v>9</v>
      </c>
      <c r="CU12" s="11"/>
      <c r="CV12" s="13"/>
      <c r="CW12" s="11">
        <v>15</v>
      </c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>
        <v>2</v>
      </c>
      <c r="DI12" s="13">
        <v>51.36</v>
      </c>
      <c r="DJ12" s="11">
        <v>7</v>
      </c>
      <c r="DK12" s="11">
        <v>4</v>
      </c>
      <c r="DL12" s="13">
        <v>120.97</v>
      </c>
      <c r="DM12" s="11">
        <v>13</v>
      </c>
      <c r="DN12" s="12">
        <v>-0.5</v>
      </c>
      <c r="DO12" s="12">
        <v>-0.5754</v>
      </c>
      <c r="DP12" s="11">
        <v>2</v>
      </c>
      <c r="DQ12" s="13">
        <v>57.83</v>
      </c>
      <c r="DR12" s="11">
        <v>7</v>
      </c>
      <c r="DS12" s="11">
        <v>10</v>
      </c>
      <c r="DT12" s="13">
        <v>272.72</v>
      </c>
      <c r="DU12" s="11">
        <v>15</v>
      </c>
      <c r="DV12" s="12">
        <v>-0.8</v>
      </c>
      <c r="DW12" s="12">
        <v>-0.788</v>
      </c>
      <c r="DX12" s="11"/>
      <c r="DY12" s="13"/>
      <c r="DZ12" s="11">
        <v>1</v>
      </c>
      <c r="EA12" s="11">
        <v>2</v>
      </c>
      <c r="EB12" s="13">
        <v>47.23</v>
      </c>
      <c r="EC12" s="11">
        <v>9</v>
      </c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>
        <v>7</v>
      </c>
      <c r="FO12" s="11"/>
      <c r="FP12" s="13"/>
      <c r="FQ12" s="11">
        <v>15</v>
      </c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>
        <v>1</v>
      </c>
      <c r="GS12" s="13">
        <v>28.3</v>
      </c>
      <c r="GT12" s="11">
        <v>5</v>
      </c>
      <c r="GU12" s="11"/>
      <c r="GV12" s="13"/>
      <c r="GW12" s="11">
        <v>8</v>
      </c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>
        <v>5</v>
      </c>
      <c r="HL12" s="13">
        <v>157.59</v>
      </c>
      <c r="HM12" s="11"/>
      <c r="HN12" s="12"/>
      <c r="HO12" s="12"/>
      <c r="HP12" s="11"/>
      <c r="HQ12" s="13"/>
      <c r="HR12" s="11"/>
      <c r="HS12" s="11">
        <v>10</v>
      </c>
      <c r="HT12" s="13">
        <v>323.02</v>
      </c>
      <c r="HU12" s="11">
        <v>15</v>
      </c>
      <c r="HV12" s="12"/>
      <c r="HW12" s="12"/>
      <c r="HX12" s="11"/>
      <c r="HY12" s="13"/>
      <c r="HZ12" s="11"/>
      <c r="IA12" s="11">
        <v>1</v>
      </c>
      <c r="IB12" s="13">
        <v>31.97</v>
      </c>
      <c r="IC12" s="11">
        <v>4</v>
      </c>
      <c r="ID12" s="12"/>
      <c r="IE12" s="12"/>
      <c r="IF12" s="11"/>
      <c r="IG12" s="13"/>
      <c r="IH12" s="11">
        <v>4</v>
      </c>
      <c r="II12" s="11"/>
      <c r="IJ12" s="13"/>
      <c r="IK12" s="11">
        <v>6</v>
      </c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/>
      <c r="KS12" s="13"/>
      <c r="KT12" s="11"/>
      <c r="KU12" s="11"/>
      <c r="KV12" s="13"/>
      <c r="KW12" s="11"/>
      <c r="KX12" s="12"/>
      <c r="KY12" s="12"/>
      <c r="KZ12" s="11">
        <v>1050</v>
      </c>
      <c r="LA12" s="11">
        <v>34</v>
      </c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>
        <v>80</v>
      </c>
      <c r="MF12" s="11"/>
      <c r="MG12" s="11"/>
      <c r="MH12" s="11"/>
      <c r="MI12" s="11">
        <v>130</v>
      </c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>
        <v>400</v>
      </c>
      <c r="MZ12" s="11">
        <v>110</v>
      </c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>
        <v>130</v>
      </c>
      <c r="NR12" s="11"/>
      <c r="NS12" s="11"/>
      <c r="NT12" s="11"/>
      <c r="NU12" s="11"/>
      <c r="NV12" s="11"/>
      <c r="NW12" s="11"/>
      <c r="NX12" s="11"/>
      <c r="NY12" s="11">
        <v>230</v>
      </c>
      <c r="NZ12" s="11"/>
      <c r="OA12" s="11"/>
      <c r="OB12" s="11"/>
      <c r="OC12" s="11"/>
      <c r="OD12" s="11"/>
      <c r="OE12" s="11">
        <v>90</v>
      </c>
      <c r="OF12" s="11"/>
      <c r="OG12" s="11"/>
      <c r="OH12" s="11"/>
      <c r="OI12" s="11"/>
    </row>
    <row r="13">
      <c r="A13" s="10" t="s">
        <v>157</v>
      </c>
      <c r="B13" s="10" t="s">
        <v>165</v>
      </c>
      <c r="C13" s="10" t="s">
        <v>166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/>
      <c r="M13" s="13"/>
      <c r="N13" s="11"/>
      <c r="O13" s="14"/>
      <c r="P13" s="11"/>
      <c r="Q13" s="13"/>
      <c r="R13" s="11"/>
      <c r="S13" s="14"/>
      <c r="T13" s="12"/>
      <c r="U13" s="12"/>
      <c r="V13" s="12"/>
      <c r="W13" s="12"/>
      <c r="X13" s="11"/>
      <c r="Y13" s="13"/>
      <c r="Z13" s="11"/>
      <c r="AA13" s="11"/>
      <c r="AB13" s="13"/>
      <c r="AC13" s="11"/>
      <c r="AD13" s="12"/>
      <c r="AE13" s="12"/>
      <c r="AF13" s="11"/>
      <c r="AG13" s="13"/>
      <c r="AH13" s="11"/>
      <c r="AI13" s="11"/>
      <c r="AJ13" s="13"/>
      <c r="AK13" s="11"/>
      <c r="AL13" s="12"/>
      <c r="AM13" s="12"/>
      <c r="AN13" s="11"/>
      <c r="AO13" s="13"/>
      <c r="AP13" s="11"/>
      <c r="AQ13" s="11"/>
      <c r="AR13" s="13"/>
      <c r="AS13" s="11"/>
      <c r="AT13" s="12"/>
      <c r="AU13" s="12"/>
      <c r="AV13" s="11"/>
      <c r="AW13" s="13"/>
      <c r="AX13" s="11"/>
      <c r="AY13" s="11"/>
      <c r="AZ13" s="13"/>
      <c r="BA13" s="11"/>
      <c r="BB13" s="12"/>
      <c r="BC13" s="12"/>
      <c r="BD13" s="11"/>
      <c r="BE13" s="13"/>
      <c r="BF13" s="11"/>
      <c r="BG13" s="11"/>
      <c r="BH13" s="13"/>
      <c r="BI13" s="11"/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/>
      <c r="BW13" s="11"/>
      <c r="BX13" s="13"/>
      <c r="BY13" s="11"/>
      <c r="BZ13" s="12"/>
      <c r="CA13" s="12"/>
      <c r="CB13" s="11"/>
      <c r="CC13" s="13"/>
      <c r="CD13" s="11"/>
      <c r="CE13" s="11"/>
      <c r="CF13" s="13"/>
      <c r="CG13" s="11"/>
      <c r="CH13" s="12"/>
      <c r="CI13" s="12"/>
      <c r="CJ13" s="11"/>
      <c r="CK13" s="13"/>
      <c r="CL13" s="11"/>
      <c r="CM13" s="11"/>
      <c r="CN13" s="13"/>
      <c r="CO13" s="11"/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/>
      <c r="KS13" s="13"/>
      <c r="KT13" s="11"/>
      <c r="KU13" s="11"/>
      <c r="KV13" s="13"/>
      <c r="KW13" s="11"/>
      <c r="KX13" s="12"/>
      <c r="KY13" s="12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</row>
    <row r="14">
      <c r="A14" s="10" t="s">
        <v>157</v>
      </c>
      <c r="B14" s="10" t="s">
        <v>165</v>
      </c>
      <c r="C14" s="10" t="s">
        <v>167</v>
      </c>
      <c r="D14" s="11">
        <v>254</v>
      </c>
      <c r="E14" s="11">
        <f>=ROUNDDOWN(25.4,0)</f>
      </c>
      <c r="F14" s="11"/>
      <c r="G14" s="12"/>
      <c r="H14" s="11"/>
      <c r="I14" s="11">
        <f>=ROUNDDOWN({0},0)</f>
      </c>
      <c r="J14" s="11"/>
      <c r="K14" s="12"/>
      <c r="L14" s="11">
        <v>63</v>
      </c>
      <c r="M14" s="13">
        <v>895.77</v>
      </c>
      <c r="N14" s="11">
        <v>1</v>
      </c>
      <c r="O14" s="14">
        <v>895.77</v>
      </c>
      <c r="P14" s="11">
        <v>36</v>
      </c>
      <c r="Q14" s="13">
        <v>607.7</v>
      </c>
      <c r="R14" s="11">
        <v>1</v>
      </c>
      <c r="S14" s="14">
        <v>607.7</v>
      </c>
      <c r="T14" s="12">
        <v>0.75</v>
      </c>
      <c r="U14" s="12">
        <v>0.474</v>
      </c>
      <c r="V14" s="12"/>
      <c r="W14" s="12">
        <v>0.474</v>
      </c>
      <c r="X14" s="11">
        <v>31</v>
      </c>
      <c r="Y14" s="13">
        <v>387.19</v>
      </c>
      <c r="Z14" s="11">
        <v>1</v>
      </c>
      <c r="AA14" s="11"/>
      <c r="AB14" s="13"/>
      <c r="AC14" s="11">
        <v>1</v>
      </c>
      <c r="AD14" s="12"/>
      <c r="AE14" s="12"/>
      <c r="AF14" s="11"/>
      <c r="AG14" s="13"/>
      <c r="AH14" s="11"/>
      <c r="AI14" s="11"/>
      <c r="AJ14" s="13"/>
      <c r="AK14" s="11">
        <v>1</v>
      </c>
      <c r="AL14" s="12"/>
      <c r="AM14" s="12"/>
      <c r="AN14" s="11">
        <v>12</v>
      </c>
      <c r="AO14" s="13">
        <v>214.08</v>
      </c>
      <c r="AP14" s="11">
        <v>1</v>
      </c>
      <c r="AQ14" s="11">
        <v>11</v>
      </c>
      <c r="AR14" s="13">
        <v>196.24</v>
      </c>
      <c r="AS14" s="11">
        <v>1</v>
      </c>
      <c r="AT14" s="12">
        <v>0.0909</v>
      </c>
      <c r="AU14" s="12">
        <v>0.0909</v>
      </c>
      <c r="AV14" s="11">
        <v>8</v>
      </c>
      <c r="AW14" s="13">
        <v>127.84</v>
      </c>
      <c r="AX14" s="11">
        <v>1</v>
      </c>
      <c r="AY14" s="11">
        <v>11</v>
      </c>
      <c r="AZ14" s="13">
        <v>175.78</v>
      </c>
      <c r="BA14" s="11">
        <v>1</v>
      </c>
      <c r="BB14" s="12">
        <v>-0.2727</v>
      </c>
      <c r="BC14" s="12">
        <v>-0.2727</v>
      </c>
      <c r="BD14" s="11">
        <v>4</v>
      </c>
      <c r="BE14" s="13">
        <v>44</v>
      </c>
      <c r="BF14" s="11">
        <v>1</v>
      </c>
      <c r="BG14" s="11">
        <v>2</v>
      </c>
      <c r="BH14" s="13">
        <v>33.86</v>
      </c>
      <c r="BI14" s="11">
        <v>1</v>
      </c>
      <c r="BJ14" s="12">
        <v>1</v>
      </c>
      <c r="BK14" s="12">
        <v>0.2995</v>
      </c>
      <c r="BL14" s="11">
        <v>8</v>
      </c>
      <c r="BM14" s="13">
        <v>122.66</v>
      </c>
      <c r="BN14" s="11">
        <v>1</v>
      </c>
      <c r="BO14" s="11">
        <v>2</v>
      </c>
      <c r="BP14" s="13">
        <v>28.67</v>
      </c>
      <c r="BQ14" s="11">
        <v>1</v>
      </c>
      <c r="BR14" s="12">
        <v>3</v>
      </c>
      <c r="BS14" s="12">
        <v>3.2783</v>
      </c>
      <c r="BT14" s="11"/>
      <c r="BU14" s="13"/>
      <c r="BV14" s="11"/>
      <c r="BW14" s="11"/>
      <c r="BX14" s="13"/>
      <c r="BY14" s="11"/>
      <c r="BZ14" s="12"/>
      <c r="CA14" s="12"/>
      <c r="CB14" s="11"/>
      <c r="CC14" s="13"/>
      <c r="CD14" s="11">
        <v>1</v>
      </c>
      <c r="CE14" s="11">
        <v>1</v>
      </c>
      <c r="CF14" s="13">
        <v>17.63</v>
      </c>
      <c r="CG14" s="11">
        <v>1</v>
      </c>
      <c r="CH14" s="12"/>
      <c r="CI14" s="12"/>
      <c r="CJ14" s="11"/>
      <c r="CK14" s="13"/>
      <c r="CL14" s="11">
        <v>1</v>
      </c>
      <c r="CM14" s="11"/>
      <c r="CN14" s="13"/>
      <c r="CO14" s="11"/>
      <c r="CP14" s="12"/>
      <c r="CQ14" s="12"/>
      <c r="CR14" s="11"/>
      <c r="CS14" s="13"/>
      <c r="CT14" s="11">
        <v>1</v>
      </c>
      <c r="CU14" s="11"/>
      <c r="CV14" s="13"/>
      <c r="CW14" s="11">
        <v>1</v>
      </c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>
        <v>1</v>
      </c>
      <c r="DK14" s="11"/>
      <c r="DL14" s="13"/>
      <c r="DM14" s="11">
        <v>1</v>
      </c>
      <c r="DN14" s="12"/>
      <c r="DO14" s="12"/>
      <c r="DP14" s="11"/>
      <c r="DQ14" s="13"/>
      <c r="DR14" s="11">
        <v>1</v>
      </c>
      <c r="DS14" s="11">
        <v>9</v>
      </c>
      <c r="DT14" s="13">
        <v>155.52</v>
      </c>
      <c r="DU14" s="11">
        <v>1</v>
      </c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>
        <v>1</v>
      </c>
      <c r="FG14" s="11"/>
      <c r="FH14" s="13"/>
      <c r="FI14" s="11">
        <v>1</v>
      </c>
      <c r="FJ14" s="12"/>
      <c r="FK14" s="12"/>
      <c r="FL14" s="11"/>
      <c r="FM14" s="13"/>
      <c r="FN14" s="11">
        <v>1</v>
      </c>
      <c r="FO14" s="11"/>
      <c r="FP14" s="13"/>
      <c r="FQ14" s="11">
        <v>1</v>
      </c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>
        <v>1</v>
      </c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>
        <v>1</v>
      </c>
      <c r="II14" s="11"/>
      <c r="IJ14" s="13"/>
      <c r="IK14" s="11">
        <v>1</v>
      </c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/>
      <c r="KS14" s="13"/>
      <c r="KT14" s="11"/>
      <c r="KU14" s="11"/>
      <c r="KV14" s="13"/>
      <c r="KW14" s="11"/>
      <c r="KX14" s="12"/>
      <c r="KY14" s="12"/>
      <c r="KZ14" s="11">
        <v>254</v>
      </c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</row>
    <row r="15">
      <c r="A15" s="10" t="s">
        <v>157</v>
      </c>
      <c r="B15" s="10" t="s">
        <v>168</v>
      </c>
      <c r="C15" s="10" t="s">
        <v>164</v>
      </c>
      <c r="D15" s="11">
        <v>11984</v>
      </c>
      <c r="E15" s="11">
        <f>=ROUNDDOWN({0},0)</f>
      </c>
      <c r="F15" s="11">
        <v>20370</v>
      </c>
      <c r="G15" s="12"/>
      <c r="H15" s="11"/>
      <c r="I15" s="11">
        <f>=ROUNDDOWN({0},0)</f>
      </c>
      <c r="J15" s="11"/>
      <c r="K15" s="12"/>
      <c r="L15" s="11">
        <v>2938</v>
      </c>
      <c r="M15" s="13">
        <v>107133.27</v>
      </c>
      <c r="N15" s="11">
        <v>54</v>
      </c>
      <c r="O15" s="14">
        <v>1983.95</v>
      </c>
      <c r="P15" s="11">
        <v>3914</v>
      </c>
      <c r="Q15" s="13">
        <v>138732.59</v>
      </c>
      <c r="R15" s="11">
        <v>73</v>
      </c>
      <c r="S15" s="14">
        <v>1900.45</v>
      </c>
      <c r="T15" s="12">
        <v>-0.2494</v>
      </c>
      <c r="U15" s="12">
        <v>-0.2278</v>
      </c>
      <c r="V15" s="12">
        <v>-0.2603</v>
      </c>
      <c r="W15" s="12">
        <v>0.0439</v>
      </c>
      <c r="X15" s="11">
        <v>903</v>
      </c>
      <c r="Y15" s="13">
        <v>34034.94</v>
      </c>
      <c r="Z15" s="11">
        <v>45</v>
      </c>
      <c r="AA15" s="11">
        <v>1189</v>
      </c>
      <c r="AB15" s="13">
        <v>46520.55</v>
      </c>
      <c r="AC15" s="11">
        <v>55</v>
      </c>
      <c r="AD15" s="12">
        <v>-0.2405</v>
      </c>
      <c r="AE15" s="12">
        <v>-0.2684</v>
      </c>
      <c r="AF15" s="11">
        <v>310</v>
      </c>
      <c r="AG15" s="13">
        <v>10833.69</v>
      </c>
      <c r="AH15" s="11">
        <v>51</v>
      </c>
      <c r="AI15" s="11">
        <v>236</v>
      </c>
      <c r="AJ15" s="13">
        <v>8780.75</v>
      </c>
      <c r="AK15" s="11">
        <v>71</v>
      </c>
      <c r="AL15" s="12">
        <v>0.3136</v>
      </c>
      <c r="AM15" s="12">
        <v>0.2338</v>
      </c>
      <c r="AN15" s="11">
        <v>480</v>
      </c>
      <c r="AO15" s="13">
        <v>16638</v>
      </c>
      <c r="AP15" s="11">
        <v>46</v>
      </c>
      <c r="AQ15" s="11">
        <v>650</v>
      </c>
      <c r="AR15" s="13">
        <v>18448.54</v>
      </c>
      <c r="AS15" s="11">
        <v>67</v>
      </c>
      <c r="AT15" s="12">
        <v>-0.2615</v>
      </c>
      <c r="AU15" s="12">
        <v>-0.0981</v>
      </c>
      <c r="AV15" s="11">
        <v>445</v>
      </c>
      <c r="AW15" s="13">
        <v>15531.47</v>
      </c>
      <c r="AX15" s="11">
        <v>54</v>
      </c>
      <c r="AY15" s="11">
        <v>377</v>
      </c>
      <c r="AZ15" s="13">
        <v>13186.44</v>
      </c>
      <c r="BA15" s="11">
        <v>73</v>
      </c>
      <c r="BB15" s="12">
        <v>0.1804</v>
      </c>
      <c r="BC15" s="12">
        <v>0.1778</v>
      </c>
      <c r="BD15" s="11">
        <v>180</v>
      </c>
      <c r="BE15" s="13">
        <v>7214.46</v>
      </c>
      <c r="BF15" s="11">
        <v>54</v>
      </c>
      <c r="BG15" s="11">
        <v>225</v>
      </c>
      <c r="BH15" s="13">
        <v>8457.5</v>
      </c>
      <c r="BI15" s="11">
        <v>73</v>
      </c>
      <c r="BJ15" s="12">
        <v>-0.2</v>
      </c>
      <c r="BK15" s="12">
        <v>-0.147</v>
      </c>
      <c r="BL15" s="11">
        <v>182</v>
      </c>
      <c r="BM15" s="13">
        <v>5865.2</v>
      </c>
      <c r="BN15" s="11">
        <v>54</v>
      </c>
      <c r="BO15" s="11">
        <v>331</v>
      </c>
      <c r="BP15" s="13">
        <v>10309.21</v>
      </c>
      <c r="BQ15" s="11">
        <v>73</v>
      </c>
      <c r="BR15" s="12">
        <v>-0.4502</v>
      </c>
      <c r="BS15" s="12">
        <v>-0.4311</v>
      </c>
      <c r="BT15" s="11">
        <v>154</v>
      </c>
      <c r="BU15" s="13">
        <v>5199.31</v>
      </c>
      <c r="BV15" s="11">
        <v>46</v>
      </c>
      <c r="BW15" s="11">
        <v>347</v>
      </c>
      <c r="BX15" s="13">
        <v>13728.53</v>
      </c>
      <c r="BY15" s="11">
        <v>60</v>
      </c>
      <c r="BZ15" s="12">
        <v>-0.5562</v>
      </c>
      <c r="CA15" s="12">
        <v>-0.6213</v>
      </c>
      <c r="CB15" s="11">
        <v>57</v>
      </c>
      <c r="CC15" s="13">
        <v>2324.33</v>
      </c>
      <c r="CD15" s="11">
        <v>54</v>
      </c>
      <c r="CE15" s="11">
        <v>129</v>
      </c>
      <c r="CF15" s="13">
        <v>4937.37</v>
      </c>
      <c r="CG15" s="11">
        <v>73</v>
      </c>
      <c r="CH15" s="12">
        <v>-0.5581</v>
      </c>
      <c r="CI15" s="12">
        <v>-0.5292</v>
      </c>
      <c r="CJ15" s="11">
        <v>83</v>
      </c>
      <c r="CK15" s="13">
        <v>3677.51</v>
      </c>
      <c r="CL15" s="11">
        <v>52</v>
      </c>
      <c r="CM15" s="11"/>
      <c r="CN15" s="13"/>
      <c r="CO15" s="11"/>
      <c r="CP15" s="12"/>
      <c r="CQ15" s="12"/>
      <c r="CR15" s="11">
        <v>33</v>
      </c>
      <c r="CS15" s="13">
        <v>1948.38</v>
      </c>
      <c r="CT15" s="11">
        <v>54</v>
      </c>
      <c r="CU15" s="11">
        <v>1</v>
      </c>
      <c r="CV15" s="13">
        <v>89.99</v>
      </c>
      <c r="CW15" s="11">
        <v>73</v>
      </c>
      <c r="CX15" s="12">
        <v>32</v>
      </c>
      <c r="CY15" s="12">
        <v>20.6511</v>
      </c>
      <c r="CZ15" s="11">
        <v>41</v>
      </c>
      <c r="DA15" s="13">
        <v>1373.32</v>
      </c>
      <c r="DB15" s="11">
        <v>11</v>
      </c>
      <c r="DC15" s="11">
        <v>61</v>
      </c>
      <c r="DD15" s="13">
        <v>2063.3</v>
      </c>
      <c r="DE15" s="11">
        <v>12</v>
      </c>
      <c r="DF15" s="12">
        <v>-0.3279</v>
      </c>
      <c r="DG15" s="12">
        <v>-0.3344</v>
      </c>
      <c r="DH15" s="11">
        <v>25</v>
      </c>
      <c r="DI15" s="13">
        <v>899.19</v>
      </c>
      <c r="DJ15" s="11">
        <v>49</v>
      </c>
      <c r="DK15" s="11">
        <v>66</v>
      </c>
      <c r="DL15" s="13">
        <v>2139.78</v>
      </c>
      <c r="DM15" s="11">
        <v>63</v>
      </c>
      <c r="DN15" s="12">
        <v>-0.6212</v>
      </c>
      <c r="DO15" s="12">
        <v>-0.5798</v>
      </c>
      <c r="DP15" s="11">
        <v>21</v>
      </c>
      <c r="DQ15" s="13">
        <v>757.19</v>
      </c>
      <c r="DR15" s="11">
        <v>52</v>
      </c>
      <c r="DS15" s="11">
        <v>74</v>
      </c>
      <c r="DT15" s="13">
        <v>2623.07</v>
      </c>
      <c r="DU15" s="11">
        <v>67</v>
      </c>
      <c r="DV15" s="12">
        <v>-0.7162</v>
      </c>
      <c r="DW15" s="12">
        <v>-0.7113</v>
      </c>
      <c r="DX15" s="11">
        <v>7</v>
      </c>
      <c r="DY15" s="13">
        <v>220.43</v>
      </c>
      <c r="DZ15" s="11">
        <v>4</v>
      </c>
      <c r="EA15" s="11">
        <v>36</v>
      </c>
      <c r="EB15" s="13">
        <v>1037.59</v>
      </c>
      <c r="EC15" s="11">
        <v>23</v>
      </c>
      <c r="ED15" s="12">
        <v>-0.8056</v>
      </c>
      <c r="EE15" s="12">
        <v>-0.7876</v>
      </c>
      <c r="EF15" s="11"/>
      <c r="EG15" s="13"/>
      <c r="EH15" s="11">
        <v>4</v>
      </c>
      <c r="EI15" s="11"/>
      <c r="EJ15" s="13"/>
      <c r="EK15" s="11"/>
      <c r="EL15" s="12"/>
      <c r="EM15" s="12"/>
      <c r="EN15" s="11">
        <v>5</v>
      </c>
      <c r="EO15" s="13">
        <v>190.57</v>
      </c>
      <c r="EP15" s="11">
        <v>8</v>
      </c>
      <c r="EQ15" s="11">
        <v>2</v>
      </c>
      <c r="ER15" s="13">
        <v>82.12</v>
      </c>
      <c r="ES15" s="11">
        <v>11</v>
      </c>
      <c r="ET15" s="12">
        <v>1.5</v>
      </c>
      <c r="EU15" s="12">
        <v>1.3206</v>
      </c>
      <c r="EV15" s="11"/>
      <c r="EW15" s="13"/>
      <c r="EX15" s="11">
        <v>9</v>
      </c>
      <c r="EY15" s="11">
        <v>1</v>
      </c>
      <c r="EZ15" s="13">
        <v>44.41</v>
      </c>
      <c r="FA15" s="11">
        <v>10</v>
      </c>
      <c r="FB15" s="12">
        <v>-1</v>
      </c>
      <c r="FC15" s="12">
        <v>-1</v>
      </c>
      <c r="FD15" s="11">
        <v>5</v>
      </c>
      <c r="FE15" s="13">
        <v>193.81</v>
      </c>
      <c r="FF15" s="11">
        <v>10</v>
      </c>
      <c r="FG15" s="11">
        <v>6</v>
      </c>
      <c r="FH15" s="13">
        <v>240.36</v>
      </c>
      <c r="FI15" s="11">
        <v>12</v>
      </c>
      <c r="FJ15" s="12">
        <v>-0.1667</v>
      </c>
      <c r="FK15" s="12">
        <v>-0.1937</v>
      </c>
      <c r="FL15" s="11">
        <v>2</v>
      </c>
      <c r="FM15" s="13">
        <v>67.62</v>
      </c>
      <c r="FN15" s="11">
        <v>47</v>
      </c>
      <c r="FO15" s="11">
        <v>1</v>
      </c>
      <c r="FP15" s="13">
        <v>40.32</v>
      </c>
      <c r="FQ15" s="11">
        <v>65</v>
      </c>
      <c r="FR15" s="12">
        <v>1</v>
      </c>
      <c r="FS15" s="12">
        <v>0.6771</v>
      </c>
      <c r="FT15" s="11">
        <v>3</v>
      </c>
      <c r="FU15" s="13">
        <v>90.51</v>
      </c>
      <c r="FV15" s="11">
        <v>30</v>
      </c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>
        <v>1</v>
      </c>
      <c r="GS15" s="13">
        <v>28.3</v>
      </c>
      <c r="GT15" s="11">
        <v>34</v>
      </c>
      <c r="GU15" s="11">
        <v>1</v>
      </c>
      <c r="GV15" s="13">
        <v>40.32</v>
      </c>
      <c r="GW15" s="11">
        <v>44</v>
      </c>
      <c r="GX15" s="12"/>
      <c r="GY15" s="12">
        <v>-0.2981</v>
      </c>
      <c r="GZ15" s="11">
        <v>1</v>
      </c>
      <c r="HA15" s="13">
        <v>45.04</v>
      </c>
      <c r="HB15" s="11">
        <v>8</v>
      </c>
      <c r="HC15" s="11"/>
      <c r="HD15" s="13"/>
      <c r="HE15" s="11"/>
      <c r="HF15" s="12"/>
      <c r="HG15" s="12"/>
      <c r="HH15" s="11"/>
      <c r="HI15" s="13"/>
      <c r="HJ15" s="11"/>
      <c r="HK15" s="11">
        <v>81</v>
      </c>
      <c r="HL15" s="13">
        <v>3075.34</v>
      </c>
      <c r="HM15" s="11"/>
      <c r="HN15" s="12">
        <v>-1</v>
      </c>
      <c r="HO15" s="12">
        <v>-1</v>
      </c>
      <c r="HP15" s="11"/>
      <c r="HQ15" s="13"/>
      <c r="HR15" s="11"/>
      <c r="HS15" s="11">
        <v>99</v>
      </c>
      <c r="HT15" s="13">
        <v>2855.13</v>
      </c>
      <c r="HU15" s="11">
        <v>72</v>
      </c>
      <c r="HV15" s="12">
        <v>-1</v>
      </c>
      <c r="HW15" s="12">
        <v>-1</v>
      </c>
      <c r="HX15" s="11"/>
      <c r="HY15" s="13"/>
      <c r="HZ15" s="11"/>
      <c r="IA15" s="11">
        <v>1</v>
      </c>
      <c r="IB15" s="13">
        <v>31.97</v>
      </c>
      <c r="IC15" s="11">
        <v>19</v>
      </c>
      <c r="ID15" s="12">
        <v>-1</v>
      </c>
      <c r="IE15" s="12">
        <v>-1</v>
      </c>
      <c r="IF15" s="11"/>
      <c r="IG15" s="13"/>
      <c r="IH15" s="11">
        <v>45</v>
      </c>
      <c r="II15" s="11"/>
      <c r="IJ15" s="13"/>
      <c r="IK15" s="11">
        <v>46</v>
      </c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/>
      <c r="KS15" s="13"/>
      <c r="KT15" s="11"/>
      <c r="KU15" s="11"/>
      <c r="KV15" s="13"/>
      <c r="KW15" s="11"/>
      <c r="KX15" s="12"/>
      <c r="KY15" s="12"/>
      <c r="KZ15" s="11">
        <v>9650</v>
      </c>
      <c r="LA15" s="11">
        <v>1326</v>
      </c>
      <c r="LB15" s="11"/>
      <c r="LC15" s="11"/>
      <c r="LD15" s="11">
        <v>1008</v>
      </c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>
        <v>660</v>
      </c>
      <c r="LZ15" s="11"/>
      <c r="MA15" s="11"/>
      <c r="MB15" s="11"/>
      <c r="MC15" s="11">
        <v>500</v>
      </c>
      <c r="MD15" s="11"/>
      <c r="ME15" s="11">
        <v>590</v>
      </c>
      <c r="MF15" s="11"/>
      <c r="MG15" s="11">
        <v>1120</v>
      </c>
      <c r="MH15" s="11"/>
      <c r="MI15" s="11">
        <v>550</v>
      </c>
      <c r="MJ15" s="11"/>
      <c r="MK15" s="11"/>
      <c r="ML15" s="11"/>
      <c r="MM15" s="11">
        <v>310</v>
      </c>
      <c r="MN15" s="11"/>
      <c r="MO15" s="11">
        <v>410</v>
      </c>
      <c r="MP15" s="11">
        <v>900</v>
      </c>
      <c r="MQ15" s="11"/>
      <c r="MR15" s="11"/>
      <c r="MS15" s="11">
        <v>680</v>
      </c>
      <c r="MT15" s="11"/>
      <c r="MU15" s="11">
        <v>800</v>
      </c>
      <c r="MV15" s="11"/>
      <c r="MW15" s="11"/>
      <c r="MX15" s="11"/>
      <c r="MY15" s="11">
        <v>1590</v>
      </c>
      <c r="MZ15" s="11">
        <v>360</v>
      </c>
      <c r="NA15" s="11">
        <v>1010</v>
      </c>
      <c r="NB15" s="11"/>
      <c r="NC15" s="11">
        <v>1300</v>
      </c>
      <c r="ND15" s="11"/>
      <c r="NE15" s="11">
        <v>400</v>
      </c>
      <c r="NF15" s="11"/>
      <c r="NG15" s="11"/>
      <c r="NH15" s="11"/>
      <c r="NI15" s="11">
        <v>480</v>
      </c>
      <c r="NJ15" s="11"/>
      <c r="NK15" s="11"/>
      <c r="NL15" s="11"/>
      <c r="NM15" s="11">
        <v>1690</v>
      </c>
      <c r="NN15" s="11"/>
      <c r="NO15" s="11"/>
      <c r="NP15" s="11"/>
      <c r="NQ15" s="11">
        <v>1120</v>
      </c>
      <c r="NR15" s="11"/>
      <c r="NS15" s="11">
        <v>180</v>
      </c>
      <c r="NT15" s="11"/>
      <c r="NU15" s="11">
        <v>70</v>
      </c>
      <c r="NV15" s="11">
        <v>710</v>
      </c>
      <c r="NW15" s="11">
        <v>2210</v>
      </c>
      <c r="NX15" s="11"/>
      <c r="NY15" s="11">
        <v>1430</v>
      </c>
      <c r="NZ15" s="11">
        <v>150</v>
      </c>
      <c r="OA15" s="11"/>
      <c r="OB15" s="11">
        <v>200</v>
      </c>
      <c r="OC15" s="11"/>
      <c r="OD15" s="11"/>
      <c r="OE15" s="11">
        <v>290</v>
      </c>
      <c r="OF15" s="11">
        <v>360</v>
      </c>
      <c r="OG15" s="11"/>
      <c r="OH15" s="11"/>
      <c r="OI15" s="11">
        <v>300</v>
      </c>
    </row>
    <row r="16">
      <c r="A16" s="10" t="s">
        <v>157</v>
      </c>
      <c r="B16" s="10" t="s">
        <v>169</v>
      </c>
      <c r="C16" s="10" t="s">
        <v>159</v>
      </c>
      <c r="D16" s="11">
        <v>6128</v>
      </c>
      <c r="E16" s="11">
        <f>=ROUNDDOWN(12.2904131568391,0)</f>
      </c>
      <c r="F16" s="11">
        <v>11280</v>
      </c>
      <c r="G16" s="12">
        <v>0.9</v>
      </c>
      <c r="H16" s="11"/>
      <c r="I16" s="11">
        <f>=ROUNDDOWN({0},0)</f>
      </c>
      <c r="J16" s="11"/>
      <c r="K16" s="12"/>
      <c r="L16" s="11">
        <v>1606</v>
      </c>
      <c r="M16" s="13">
        <v>61747.18</v>
      </c>
      <c r="N16" s="11">
        <v>31</v>
      </c>
      <c r="O16" s="14">
        <v>1991.84</v>
      </c>
      <c r="P16" s="11">
        <v>1158</v>
      </c>
      <c r="Q16" s="13">
        <v>44918.6</v>
      </c>
      <c r="R16" s="11">
        <v>36</v>
      </c>
      <c r="S16" s="14">
        <v>1247.74</v>
      </c>
      <c r="T16" s="12">
        <v>0.3869</v>
      </c>
      <c r="U16" s="12">
        <v>0.3746</v>
      </c>
      <c r="V16" s="12">
        <v>-0.1389</v>
      </c>
      <c r="W16" s="12">
        <v>0.5964</v>
      </c>
      <c r="X16" s="11">
        <v>597</v>
      </c>
      <c r="Y16" s="13">
        <v>23035.14</v>
      </c>
      <c r="Z16" s="11">
        <v>27</v>
      </c>
      <c r="AA16" s="11">
        <v>268</v>
      </c>
      <c r="AB16" s="13">
        <v>12372.02</v>
      </c>
      <c r="AC16" s="11">
        <v>24</v>
      </c>
      <c r="AD16" s="12">
        <v>1.2276</v>
      </c>
      <c r="AE16" s="12">
        <v>0.8619</v>
      </c>
      <c r="AF16" s="11">
        <v>179</v>
      </c>
      <c r="AG16" s="13">
        <v>6829.12</v>
      </c>
      <c r="AH16" s="11">
        <v>27</v>
      </c>
      <c r="AI16" s="11">
        <v>179</v>
      </c>
      <c r="AJ16" s="13">
        <v>7434.56</v>
      </c>
      <c r="AK16" s="11">
        <v>22</v>
      </c>
      <c r="AL16" s="12"/>
      <c r="AM16" s="12">
        <v>-0.0814</v>
      </c>
      <c r="AN16" s="11">
        <v>162</v>
      </c>
      <c r="AO16" s="13">
        <v>6283.66</v>
      </c>
      <c r="AP16" s="11">
        <v>19</v>
      </c>
      <c r="AQ16" s="11">
        <v>133</v>
      </c>
      <c r="AR16" s="13">
        <v>4295.34</v>
      </c>
      <c r="AS16" s="11">
        <v>24</v>
      </c>
      <c r="AT16" s="12">
        <v>0.218</v>
      </c>
      <c r="AU16" s="12">
        <v>0.4629</v>
      </c>
      <c r="AV16" s="11">
        <v>239</v>
      </c>
      <c r="AW16" s="13">
        <v>8717.01</v>
      </c>
      <c r="AX16" s="11">
        <v>27</v>
      </c>
      <c r="AY16" s="11">
        <v>137</v>
      </c>
      <c r="AZ16" s="13">
        <v>4904.12</v>
      </c>
      <c r="BA16" s="11">
        <v>24</v>
      </c>
      <c r="BB16" s="12">
        <v>0.7445</v>
      </c>
      <c r="BC16" s="12">
        <v>0.7775</v>
      </c>
      <c r="BD16" s="11">
        <v>123</v>
      </c>
      <c r="BE16" s="13">
        <v>5209.38</v>
      </c>
      <c r="BF16" s="11">
        <v>27</v>
      </c>
      <c r="BG16" s="11">
        <v>63</v>
      </c>
      <c r="BH16" s="13">
        <v>2518.78</v>
      </c>
      <c r="BI16" s="11">
        <v>24</v>
      </c>
      <c r="BJ16" s="12">
        <v>0.9524</v>
      </c>
      <c r="BK16" s="12">
        <v>1.0682</v>
      </c>
      <c r="BL16" s="11">
        <v>86</v>
      </c>
      <c r="BM16" s="13">
        <v>2952.65</v>
      </c>
      <c r="BN16" s="11">
        <v>27</v>
      </c>
      <c r="BO16" s="11">
        <v>96</v>
      </c>
      <c r="BP16" s="13">
        <v>3236.08</v>
      </c>
      <c r="BQ16" s="11">
        <v>24</v>
      </c>
      <c r="BR16" s="12">
        <v>-0.1042</v>
      </c>
      <c r="BS16" s="12">
        <v>-0.0876</v>
      </c>
      <c r="BT16" s="11">
        <v>66</v>
      </c>
      <c r="BU16" s="13">
        <v>2477.02</v>
      </c>
      <c r="BV16" s="11">
        <v>25</v>
      </c>
      <c r="BW16" s="11">
        <v>130</v>
      </c>
      <c r="BX16" s="13">
        <v>4410.39</v>
      </c>
      <c r="BY16" s="11">
        <v>24</v>
      </c>
      <c r="BZ16" s="12">
        <v>-0.4923</v>
      </c>
      <c r="CA16" s="12">
        <v>-0.4384</v>
      </c>
      <c r="CB16" s="11">
        <v>57</v>
      </c>
      <c r="CC16" s="13">
        <v>2199.88</v>
      </c>
      <c r="CD16" s="11">
        <v>27</v>
      </c>
      <c r="CE16" s="11">
        <v>29</v>
      </c>
      <c r="CF16" s="13">
        <v>1091.88</v>
      </c>
      <c r="CG16" s="11">
        <v>24</v>
      </c>
      <c r="CH16" s="12">
        <v>0.9655</v>
      </c>
      <c r="CI16" s="12">
        <v>1.0148</v>
      </c>
      <c r="CJ16" s="11">
        <v>17</v>
      </c>
      <c r="CK16" s="13">
        <v>733.2</v>
      </c>
      <c r="CL16" s="11">
        <v>27</v>
      </c>
      <c r="CM16" s="11"/>
      <c r="CN16" s="13"/>
      <c r="CO16" s="11"/>
      <c r="CP16" s="12"/>
      <c r="CQ16" s="12"/>
      <c r="CR16" s="11">
        <v>20</v>
      </c>
      <c r="CS16" s="13">
        <v>1232.4</v>
      </c>
      <c r="CT16" s="11">
        <v>27</v>
      </c>
      <c r="CU16" s="11"/>
      <c r="CV16" s="13"/>
      <c r="CW16" s="11">
        <v>32</v>
      </c>
      <c r="CX16" s="12"/>
      <c r="CY16" s="12"/>
      <c r="CZ16" s="11">
        <v>5</v>
      </c>
      <c r="DA16" s="13">
        <v>148.85</v>
      </c>
      <c r="DB16" s="11">
        <v>3</v>
      </c>
      <c r="DC16" s="11">
        <v>8</v>
      </c>
      <c r="DD16" s="13">
        <v>264.07</v>
      </c>
      <c r="DE16" s="11">
        <v>3</v>
      </c>
      <c r="DF16" s="12">
        <v>-0.375</v>
      </c>
      <c r="DG16" s="12">
        <v>-0.4363</v>
      </c>
      <c r="DH16" s="11">
        <v>28</v>
      </c>
      <c r="DI16" s="13">
        <v>910.08</v>
      </c>
      <c r="DJ16" s="11">
        <v>25</v>
      </c>
      <c r="DK16" s="11">
        <v>24</v>
      </c>
      <c r="DL16" s="13">
        <v>843.72</v>
      </c>
      <c r="DM16" s="11">
        <v>19</v>
      </c>
      <c r="DN16" s="12">
        <v>0.1667</v>
      </c>
      <c r="DO16" s="12">
        <v>0.0787</v>
      </c>
      <c r="DP16" s="11">
        <v>18</v>
      </c>
      <c r="DQ16" s="13">
        <v>671.13</v>
      </c>
      <c r="DR16" s="11">
        <v>27</v>
      </c>
      <c r="DS16" s="11">
        <v>38</v>
      </c>
      <c r="DT16" s="13">
        <v>1476.84</v>
      </c>
      <c r="DU16" s="11">
        <v>19</v>
      </c>
      <c r="DV16" s="12">
        <v>-0.5263</v>
      </c>
      <c r="DW16" s="12">
        <v>-0.5456</v>
      </c>
      <c r="DX16" s="11"/>
      <c r="DY16" s="13"/>
      <c r="DZ16" s="11">
        <v>1</v>
      </c>
      <c r="EA16" s="11">
        <v>5</v>
      </c>
      <c r="EB16" s="13">
        <v>192.56</v>
      </c>
      <c r="EC16" s="11">
        <v>5</v>
      </c>
      <c r="ED16" s="12"/>
      <c r="EE16" s="12"/>
      <c r="EF16" s="11"/>
      <c r="EG16" s="13"/>
      <c r="EH16" s="11">
        <v>12</v>
      </c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>
        <v>7</v>
      </c>
      <c r="EW16" s="13">
        <v>266.72</v>
      </c>
      <c r="EX16" s="11">
        <v>9</v>
      </c>
      <c r="EY16" s="11">
        <v>1</v>
      </c>
      <c r="EZ16" s="13">
        <v>46.3</v>
      </c>
      <c r="FA16" s="11">
        <v>5</v>
      </c>
      <c r="FB16" s="12">
        <v>6</v>
      </c>
      <c r="FC16" s="12">
        <v>4.7607</v>
      </c>
      <c r="FD16" s="11">
        <v>1</v>
      </c>
      <c r="FE16" s="13">
        <v>48.86</v>
      </c>
      <c r="FF16" s="11">
        <v>3</v>
      </c>
      <c r="FG16" s="11">
        <v>1</v>
      </c>
      <c r="FH16" s="13">
        <v>48.86</v>
      </c>
      <c r="FI16" s="11">
        <v>3</v>
      </c>
      <c r="FJ16" s="12"/>
      <c r="FK16" s="12"/>
      <c r="FL16" s="11"/>
      <c r="FM16" s="13"/>
      <c r="FN16" s="11">
        <v>15</v>
      </c>
      <c r="FO16" s="11"/>
      <c r="FP16" s="13"/>
      <c r="FQ16" s="11">
        <v>17</v>
      </c>
      <c r="FR16" s="12"/>
      <c r="FS16" s="12"/>
      <c r="FT16" s="11">
        <v>1</v>
      </c>
      <c r="FU16" s="13">
        <v>32.08</v>
      </c>
      <c r="FV16" s="11">
        <v>10</v>
      </c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>
        <v>9</v>
      </c>
      <c r="GU16" s="11">
        <v>2</v>
      </c>
      <c r="GV16" s="13">
        <v>69.1</v>
      </c>
      <c r="GW16" s="11">
        <v>11</v>
      </c>
      <c r="GX16" s="12"/>
      <c r="GY16" s="12"/>
      <c r="GZ16" s="11"/>
      <c r="HA16" s="13"/>
      <c r="HB16" s="11">
        <v>2</v>
      </c>
      <c r="HC16" s="11"/>
      <c r="HD16" s="13"/>
      <c r="HE16" s="11"/>
      <c r="HF16" s="12"/>
      <c r="HG16" s="12"/>
      <c r="HH16" s="11"/>
      <c r="HI16" s="13"/>
      <c r="HJ16" s="11"/>
      <c r="HK16" s="11">
        <v>34</v>
      </c>
      <c r="HL16" s="13">
        <v>1403.76</v>
      </c>
      <c r="HM16" s="11"/>
      <c r="HN16" s="12"/>
      <c r="HO16" s="12"/>
      <c r="HP16" s="11"/>
      <c r="HQ16" s="13"/>
      <c r="HR16" s="11"/>
      <c r="HS16" s="11">
        <v>10</v>
      </c>
      <c r="HT16" s="13">
        <v>310.22</v>
      </c>
      <c r="HU16" s="11">
        <v>24</v>
      </c>
      <c r="HV16" s="12"/>
      <c r="HW16" s="12"/>
      <c r="HX16" s="11"/>
      <c r="HY16" s="13"/>
      <c r="HZ16" s="11"/>
      <c r="IA16" s="11"/>
      <c r="IB16" s="13"/>
      <c r="IC16" s="11">
        <v>7</v>
      </c>
      <c r="ID16" s="12"/>
      <c r="IE16" s="12"/>
      <c r="IF16" s="11"/>
      <c r="IG16" s="13"/>
      <c r="IH16" s="11">
        <v>13</v>
      </c>
      <c r="II16" s="11"/>
      <c r="IJ16" s="13"/>
      <c r="IK16" s="11">
        <v>10</v>
      </c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/>
      <c r="KS16" s="13"/>
      <c r="KT16" s="11"/>
      <c r="KU16" s="11"/>
      <c r="KV16" s="13"/>
      <c r="KW16" s="11"/>
      <c r="KX16" s="12"/>
      <c r="KY16" s="12"/>
      <c r="KZ16" s="11">
        <v>5807</v>
      </c>
      <c r="LA16" s="11"/>
      <c r="LB16" s="11"/>
      <c r="LC16" s="11"/>
      <c r="LD16" s="11">
        <v>320</v>
      </c>
      <c r="LE16" s="11"/>
      <c r="LF16" s="11"/>
      <c r="LG16" s="11">
        <v>1</v>
      </c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>
        <v>290</v>
      </c>
      <c r="LU16" s="11"/>
      <c r="LV16" s="11"/>
      <c r="LW16" s="11"/>
      <c r="LX16" s="11"/>
      <c r="LY16" s="11"/>
      <c r="LZ16" s="11">
        <v>630</v>
      </c>
      <c r="MA16" s="11"/>
      <c r="MB16" s="11"/>
      <c r="MC16" s="11">
        <v>500</v>
      </c>
      <c r="MD16" s="11"/>
      <c r="ME16" s="11"/>
      <c r="MF16" s="11"/>
      <c r="MG16" s="11"/>
      <c r="MH16" s="11"/>
      <c r="MI16" s="11"/>
      <c r="MJ16" s="11"/>
      <c r="MK16" s="11"/>
      <c r="ML16" s="11"/>
      <c r="MM16" s="11">
        <v>1080</v>
      </c>
      <c r="MN16" s="11"/>
      <c r="MO16" s="11"/>
      <c r="MP16" s="11"/>
      <c r="MQ16" s="11"/>
      <c r="MR16" s="11">
        <v>750</v>
      </c>
      <c r="MS16" s="11">
        <v>1210</v>
      </c>
      <c r="MT16" s="11"/>
      <c r="MU16" s="11">
        <v>250</v>
      </c>
      <c r="MV16" s="11"/>
      <c r="MW16" s="11"/>
      <c r="MX16" s="11"/>
      <c r="MY16" s="11">
        <v>220</v>
      </c>
      <c r="MZ16" s="11">
        <v>600</v>
      </c>
      <c r="NA16" s="11"/>
      <c r="NB16" s="11"/>
      <c r="NC16" s="11"/>
      <c r="ND16" s="11">
        <v>350</v>
      </c>
      <c r="NE16" s="11"/>
      <c r="NF16" s="11"/>
      <c r="NG16" s="11"/>
      <c r="NH16" s="11"/>
      <c r="NI16" s="11"/>
      <c r="NJ16" s="11">
        <v>720</v>
      </c>
      <c r="NK16" s="11"/>
      <c r="NL16" s="11"/>
      <c r="NM16" s="11">
        <v>260</v>
      </c>
      <c r="NN16" s="11"/>
      <c r="NO16" s="11"/>
      <c r="NP16" s="11"/>
      <c r="NQ16" s="11"/>
      <c r="NR16" s="11"/>
      <c r="NS16" s="11">
        <v>600</v>
      </c>
      <c r="NT16" s="11"/>
      <c r="NU16" s="11"/>
      <c r="NV16" s="11"/>
      <c r="NW16" s="11"/>
      <c r="NX16" s="11"/>
      <c r="NY16" s="11">
        <v>1050</v>
      </c>
      <c r="NZ16" s="11"/>
      <c r="OA16" s="11"/>
      <c r="OB16" s="11">
        <v>1050</v>
      </c>
      <c r="OC16" s="11"/>
      <c r="OD16" s="11"/>
      <c r="OE16" s="11">
        <v>1280</v>
      </c>
      <c r="OF16" s="11"/>
      <c r="OG16" s="11"/>
      <c r="OH16" s="11"/>
      <c r="OI16" s="11">
        <v>440</v>
      </c>
    </row>
    <row r="17">
      <c r="A17" s="10" t="s">
        <v>157</v>
      </c>
      <c r="B17" s="10" t="s">
        <v>169</v>
      </c>
      <c r="C17" s="10" t="s">
        <v>160</v>
      </c>
      <c r="D17" s="11">
        <v>1063</v>
      </c>
      <c r="E17" s="11">
        <f>=ROUNDDOWN(11.5921483097056,0)</f>
      </c>
      <c r="F17" s="11">
        <v>1970</v>
      </c>
      <c r="G17" s="12">
        <v>1</v>
      </c>
      <c r="H17" s="11"/>
      <c r="I17" s="11">
        <f>=ROUNDDOWN({0},0)</f>
      </c>
      <c r="J17" s="11"/>
      <c r="K17" s="12"/>
      <c r="L17" s="11">
        <v>270</v>
      </c>
      <c r="M17" s="13">
        <v>11007.57</v>
      </c>
      <c r="N17" s="11">
        <v>8</v>
      </c>
      <c r="O17" s="14">
        <v>1375.95</v>
      </c>
      <c r="P17" s="11">
        <v>521</v>
      </c>
      <c r="Q17" s="13">
        <v>20535.21</v>
      </c>
      <c r="R17" s="11">
        <v>13</v>
      </c>
      <c r="S17" s="14">
        <v>1579.63</v>
      </c>
      <c r="T17" s="12">
        <v>-0.4818</v>
      </c>
      <c r="U17" s="12">
        <v>-0.464</v>
      </c>
      <c r="V17" s="12">
        <v>-0.3846</v>
      </c>
      <c r="W17" s="12">
        <v>-0.1289</v>
      </c>
      <c r="X17" s="11">
        <v>107</v>
      </c>
      <c r="Y17" s="13">
        <v>4301.13</v>
      </c>
      <c r="Z17" s="11">
        <v>8</v>
      </c>
      <c r="AA17" s="11">
        <v>264</v>
      </c>
      <c r="AB17" s="13">
        <v>10604.82</v>
      </c>
      <c r="AC17" s="11">
        <v>10</v>
      </c>
      <c r="AD17" s="12">
        <v>-0.5947</v>
      </c>
      <c r="AE17" s="12">
        <v>-0.5944</v>
      </c>
      <c r="AF17" s="11">
        <v>34</v>
      </c>
      <c r="AG17" s="13">
        <v>1448.72</v>
      </c>
      <c r="AH17" s="11">
        <v>6</v>
      </c>
      <c r="AI17" s="11">
        <v>19</v>
      </c>
      <c r="AJ17" s="13">
        <v>755.65</v>
      </c>
      <c r="AK17" s="11">
        <v>11</v>
      </c>
      <c r="AL17" s="12">
        <v>0.7895</v>
      </c>
      <c r="AM17" s="12">
        <v>0.9172</v>
      </c>
      <c r="AN17" s="11">
        <v>40</v>
      </c>
      <c r="AO17" s="13">
        <v>1691.87</v>
      </c>
      <c r="AP17" s="11">
        <v>6</v>
      </c>
      <c r="AQ17" s="11">
        <v>44</v>
      </c>
      <c r="AR17" s="13">
        <v>1579.76</v>
      </c>
      <c r="AS17" s="11">
        <v>11</v>
      </c>
      <c r="AT17" s="12">
        <v>-0.0909</v>
      </c>
      <c r="AU17" s="12">
        <v>0.071</v>
      </c>
      <c r="AV17" s="11">
        <v>43</v>
      </c>
      <c r="AW17" s="13">
        <v>1729.85</v>
      </c>
      <c r="AX17" s="11">
        <v>6</v>
      </c>
      <c r="AY17" s="11">
        <v>24</v>
      </c>
      <c r="AZ17" s="13">
        <v>997.46</v>
      </c>
      <c r="BA17" s="11">
        <v>11</v>
      </c>
      <c r="BB17" s="12">
        <v>0.7917</v>
      </c>
      <c r="BC17" s="12">
        <v>0.7343</v>
      </c>
      <c r="BD17" s="11">
        <v>5</v>
      </c>
      <c r="BE17" s="13">
        <v>213.66</v>
      </c>
      <c r="BF17" s="11">
        <v>6</v>
      </c>
      <c r="BG17" s="11">
        <v>20</v>
      </c>
      <c r="BH17" s="13">
        <v>761.05</v>
      </c>
      <c r="BI17" s="11">
        <v>11</v>
      </c>
      <c r="BJ17" s="12">
        <v>-0.75</v>
      </c>
      <c r="BK17" s="12">
        <v>-0.7193</v>
      </c>
      <c r="BL17" s="11">
        <v>9</v>
      </c>
      <c r="BM17" s="13">
        <v>281.07</v>
      </c>
      <c r="BN17" s="11">
        <v>6</v>
      </c>
      <c r="BO17" s="11">
        <v>24</v>
      </c>
      <c r="BP17" s="13">
        <v>829.46</v>
      </c>
      <c r="BQ17" s="11">
        <v>11</v>
      </c>
      <c r="BR17" s="12">
        <v>-0.625</v>
      </c>
      <c r="BS17" s="12">
        <v>-0.6611</v>
      </c>
      <c r="BT17" s="11">
        <v>19</v>
      </c>
      <c r="BU17" s="13">
        <v>763.34</v>
      </c>
      <c r="BV17" s="11">
        <v>6</v>
      </c>
      <c r="BW17" s="11">
        <v>42</v>
      </c>
      <c r="BX17" s="13">
        <v>1886</v>
      </c>
      <c r="BY17" s="11">
        <v>11</v>
      </c>
      <c r="BZ17" s="12">
        <v>-0.5476</v>
      </c>
      <c r="CA17" s="12">
        <v>-0.5953</v>
      </c>
      <c r="CB17" s="11"/>
      <c r="CC17" s="13"/>
      <c r="CD17" s="11">
        <v>6</v>
      </c>
      <c r="CE17" s="11">
        <v>19</v>
      </c>
      <c r="CF17" s="13">
        <v>799.2</v>
      </c>
      <c r="CG17" s="11">
        <v>11</v>
      </c>
      <c r="CH17" s="12"/>
      <c r="CI17" s="12"/>
      <c r="CJ17" s="11">
        <v>1</v>
      </c>
      <c r="CK17" s="13">
        <v>71.99</v>
      </c>
      <c r="CL17" s="11">
        <v>6</v>
      </c>
      <c r="CM17" s="11"/>
      <c r="CN17" s="13"/>
      <c r="CO17" s="11"/>
      <c r="CP17" s="12"/>
      <c r="CQ17" s="12"/>
      <c r="CR17" s="11">
        <v>3</v>
      </c>
      <c r="CS17" s="13">
        <v>169.97</v>
      </c>
      <c r="CT17" s="11">
        <v>6</v>
      </c>
      <c r="CU17" s="11"/>
      <c r="CV17" s="13"/>
      <c r="CW17" s="11">
        <v>11</v>
      </c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>
        <v>3</v>
      </c>
      <c r="DI17" s="13">
        <v>116.74</v>
      </c>
      <c r="DJ17" s="11">
        <v>6</v>
      </c>
      <c r="DK17" s="11">
        <v>24</v>
      </c>
      <c r="DL17" s="13">
        <v>714.24</v>
      </c>
      <c r="DM17" s="11">
        <v>11</v>
      </c>
      <c r="DN17" s="12">
        <v>-0.875</v>
      </c>
      <c r="DO17" s="12">
        <v>-0.8366</v>
      </c>
      <c r="DP17" s="11">
        <v>2</v>
      </c>
      <c r="DQ17" s="13">
        <v>67.62</v>
      </c>
      <c r="DR17" s="11">
        <v>6</v>
      </c>
      <c r="DS17" s="11">
        <v>16</v>
      </c>
      <c r="DT17" s="13">
        <v>615.23</v>
      </c>
      <c r="DU17" s="11">
        <v>11</v>
      </c>
      <c r="DV17" s="12">
        <v>-0.875</v>
      </c>
      <c r="DW17" s="12">
        <v>-0.8901</v>
      </c>
      <c r="DX17" s="11"/>
      <c r="DY17" s="13"/>
      <c r="DZ17" s="11"/>
      <c r="EA17" s="11">
        <v>5</v>
      </c>
      <c r="EB17" s="13">
        <v>173.45</v>
      </c>
      <c r="EC17" s="11">
        <v>5</v>
      </c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>
        <v>2</v>
      </c>
      <c r="ET17" s="12"/>
      <c r="EU17" s="12"/>
      <c r="EV17" s="11">
        <v>3</v>
      </c>
      <c r="EW17" s="13">
        <v>112.97</v>
      </c>
      <c r="EX17" s="11">
        <v>2</v>
      </c>
      <c r="EY17" s="11"/>
      <c r="EZ17" s="13"/>
      <c r="FA17" s="11">
        <v>2</v>
      </c>
      <c r="FB17" s="12"/>
      <c r="FC17" s="12"/>
      <c r="FD17" s="11"/>
      <c r="FE17" s="13"/>
      <c r="FF17" s="11"/>
      <c r="FG17" s="11"/>
      <c r="FH17" s="13"/>
      <c r="FI17" s="11">
        <v>1</v>
      </c>
      <c r="FJ17" s="12"/>
      <c r="FK17" s="12"/>
      <c r="FL17" s="11"/>
      <c r="FM17" s="13"/>
      <c r="FN17" s="11">
        <v>6</v>
      </c>
      <c r="FO17" s="11"/>
      <c r="FP17" s="13"/>
      <c r="FQ17" s="11">
        <v>11</v>
      </c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>
        <v>1</v>
      </c>
      <c r="GS17" s="13">
        <v>38.64</v>
      </c>
      <c r="GT17" s="11">
        <v>4</v>
      </c>
      <c r="GU17" s="11">
        <v>2</v>
      </c>
      <c r="GV17" s="13">
        <v>84.53</v>
      </c>
      <c r="GW17" s="11">
        <v>8</v>
      </c>
      <c r="GX17" s="12">
        <v>-0.5</v>
      </c>
      <c r="GY17" s="12">
        <v>-0.5429</v>
      </c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>
        <v>12</v>
      </c>
      <c r="HL17" s="13">
        <v>520.04</v>
      </c>
      <c r="HM17" s="11"/>
      <c r="HN17" s="12"/>
      <c r="HO17" s="12"/>
      <c r="HP17" s="11"/>
      <c r="HQ17" s="13"/>
      <c r="HR17" s="11"/>
      <c r="HS17" s="11">
        <v>6</v>
      </c>
      <c r="HT17" s="13">
        <v>214.32</v>
      </c>
      <c r="HU17" s="11">
        <v>11</v>
      </c>
      <c r="HV17" s="12"/>
      <c r="HW17" s="12"/>
      <c r="HX17" s="11"/>
      <c r="HY17" s="13"/>
      <c r="HZ17" s="11"/>
      <c r="IA17" s="11"/>
      <c r="IB17" s="13"/>
      <c r="IC17" s="11">
        <v>4</v>
      </c>
      <c r="ID17" s="12"/>
      <c r="IE17" s="12"/>
      <c r="IF17" s="11"/>
      <c r="IG17" s="13"/>
      <c r="IH17" s="11">
        <v>6</v>
      </c>
      <c r="II17" s="11"/>
      <c r="IJ17" s="13"/>
      <c r="IK17" s="11">
        <v>10</v>
      </c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/>
      <c r="KS17" s="13"/>
      <c r="KT17" s="11"/>
      <c r="KU17" s="11"/>
      <c r="KV17" s="13"/>
      <c r="KW17" s="11"/>
      <c r="KX17" s="12"/>
      <c r="KY17" s="12"/>
      <c r="KZ17" s="11">
        <v>1059</v>
      </c>
      <c r="LA17" s="11"/>
      <c r="LB17" s="11"/>
      <c r="LC17" s="11"/>
      <c r="LD17" s="11"/>
      <c r="LE17" s="11"/>
      <c r="LF17" s="11"/>
      <c r="LG17" s="11">
        <v>4</v>
      </c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>
        <v>170</v>
      </c>
      <c r="MJ17" s="11"/>
      <c r="MK17" s="11"/>
      <c r="ML17" s="11"/>
      <c r="MM17" s="11">
        <v>360</v>
      </c>
      <c r="MN17" s="11"/>
      <c r="MO17" s="11"/>
      <c r="MP17" s="11"/>
      <c r="MQ17" s="11"/>
      <c r="MR17" s="11">
        <v>250</v>
      </c>
      <c r="MS17" s="11"/>
      <c r="MT17" s="11"/>
      <c r="MU17" s="11"/>
      <c r="MV17" s="11"/>
      <c r="MW17" s="11"/>
      <c r="MX17" s="11"/>
      <c r="MY17" s="11">
        <v>40</v>
      </c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>
        <v>330</v>
      </c>
      <c r="NK17" s="11"/>
      <c r="NL17" s="11"/>
      <c r="NM17" s="11">
        <v>210</v>
      </c>
      <c r="NN17" s="11"/>
      <c r="NO17" s="11"/>
      <c r="NP17" s="11"/>
      <c r="NQ17" s="11"/>
      <c r="NR17" s="11"/>
      <c r="NS17" s="11"/>
      <c r="NT17" s="11"/>
      <c r="NU17" s="11"/>
      <c r="NV17" s="11"/>
      <c r="NW17" s="11">
        <v>400</v>
      </c>
      <c r="NX17" s="11"/>
      <c r="NY17" s="11">
        <v>210</v>
      </c>
      <c r="NZ17" s="11"/>
      <c r="OA17" s="11"/>
      <c r="OB17" s="11"/>
      <c r="OC17" s="11"/>
      <c r="OD17" s="11"/>
      <c r="OE17" s="11"/>
      <c r="OF17" s="11"/>
      <c r="OG17" s="11"/>
      <c r="OH17" s="11"/>
      <c r="OI17" s="11"/>
    </row>
    <row r="18">
      <c r="A18" s="10" t="s">
        <v>157</v>
      </c>
      <c r="B18" s="10" t="s">
        <v>169</v>
      </c>
      <c r="C18" s="10" t="s">
        <v>161</v>
      </c>
      <c r="D18" s="11">
        <v>121</v>
      </c>
      <c r="E18" s="11">
        <f>=ROUNDDOWN(8.06666666666667,0)</f>
      </c>
      <c r="F18" s="11">
        <v>140</v>
      </c>
      <c r="G18" s="12">
        <v>1</v>
      </c>
      <c r="H18" s="11"/>
      <c r="I18" s="11">
        <f>=ROUNDDOWN({0},0)</f>
      </c>
      <c r="J18" s="11"/>
      <c r="K18" s="12"/>
      <c r="L18" s="11">
        <v>1</v>
      </c>
      <c r="M18" s="13">
        <v>21.59</v>
      </c>
      <c r="N18" s="11">
        <v>2</v>
      </c>
      <c r="O18" s="14">
        <v>10.8</v>
      </c>
      <c r="P18" s="11"/>
      <c r="Q18" s="13"/>
      <c r="R18" s="11"/>
      <c r="S18" s="14"/>
      <c r="T18" s="12"/>
      <c r="U18" s="12"/>
      <c r="V18" s="12"/>
      <c r="W18" s="12"/>
      <c r="X18" s="11"/>
      <c r="Y18" s="13"/>
      <c r="Z18" s="11"/>
      <c r="AA18" s="11"/>
      <c r="AB18" s="13"/>
      <c r="AC18" s="11"/>
      <c r="AD18" s="12"/>
      <c r="AE18" s="12"/>
      <c r="AF18" s="11"/>
      <c r="AG18" s="13"/>
      <c r="AH18" s="11"/>
      <c r="AI18" s="11"/>
      <c r="AJ18" s="13"/>
      <c r="AK18" s="11"/>
      <c r="AL18" s="12"/>
      <c r="AM18" s="12"/>
      <c r="AN18" s="11"/>
      <c r="AO18" s="13"/>
      <c r="AP18" s="11"/>
      <c r="AQ18" s="11"/>
      <c r="AR18" s="13"/>
      <c r="AS18" s="11"/>
      <c r="AT18" s="12"/>
      <c r="AU18" s="12"/>
      <c r="AV18" s="11">
        <v>1</v>
      </c>
      <c r="AW18" s="13">
        <v>21.59</v>
      </c>
      <c r="AX18" s="11">
        <v>2</v>
      </c>
      <c r="AY18" s="11"/>
      <c r="AZ18" s="13"/>
      <c r="BA18" s="11"/>
      <c r="BB18" s="12"/>
      <c r="BC18" s="12"/>
      <c r="BD18" s="11"/>
      <c r="BE18" s="13"/>
      <c r="BF18" s="11">
        <v>2</v>
      </c>
      <c r="BG18" s="11"/>
      <c r="BH18" s="13"/>
      <c r="BI18" s="11"/>
      <c r="BJ18" s="12"/>
      <c r="BK18" s="12"/>
      <c r="BL18" s="11"/>
      <c r="BM18" s="13"/>
      <c r="BN18" s="11">
        <v>2</v>
      </c>
      <c r="BO18" s="11"/>
      <c r="BP18" s="13"/>
      <c r="BQ18" s="11"/>
      <c r="BR18" s="12"/>
      <c r="BS18" s="12"/>
      <c r="BT18" s="11"/>
      <c r="BU18" s="13"/>
      <c r="BV18" s="11">
        <v>2</v>
      </c>
      <c r="BW18" s="11"/>
      <c r="BX18" s="13"/>
      <c r="BY18" s="11"/>
      <c r="BZ18" s="12"/>
      <c r="CA18" s="12"/>
      <c r="CB18" s="11"/>
      <c r="CC18" s="13"/>
      <c r="CD18" s="11">
        <v>2</v>
      </c>
      <c r="CE18" s="11"/>
      <c r="CF18" s="13"/>
      <c r="CG18" s="11"/>
      <c r="CH18" s="12"/>
      <c r="CI18" s="12"/>
      <c r="CJ18" s="11"/>
      <c r="CK18" s="13"/>
      <c r="CL18" s="11">
        <v>2</v>
      </c>
      <c r="CM18" s="11"/>
      <c r="CN18" s="13"/>
      <c r="CO18" s="11"/>
      <c r="CP18" s="12"/>
      <c r="CQ18" s="12"/>
      <c r="CR18" s="11"/>
      <c r="CS18" s="13"/>
      <c r="CT18" s="11">
        <v>2</v>
      </c>
      <c r="CU18" s="11"/>
      <c r="CV18" s="13"/>
      <c r="CW18" s="11"/>
      <c r="CX18" s="12"/>
      <c r="CY18" s="12"/>
      <c r="CZ18" s="11"/>
      <c r="DA18" s="13"/>
      <c r="DB18" s="11"/>
      <c r="DC18" s="11"/>
      <c r="DD18" s="13"/>
      <c r="DE18" s="11"/>
      <c r="DF18" s="12"/>
      <c r="DG18" s="12"/>
      <c r="DH18" s="11"/>
      <c r="DI18" s="13"/>
      <c r="DJ18" s="11">
        <v>2</v>
      </c>
      <c r="DK18" s="11"/>
      <c r="DL18" s="13"/>
      <c r="DM18" s="11"/>
      <c r="DN18" s="12"/>
      <c r="DO18" s="12"/>
      <c r="DP18" s="11"/>
      <c r="DQ18" s="13"/>
      <c r="DR18" s="11"/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/>
      <c r="KS18" s="13"/>
      <c r="KT18" s="11"/>
      <c r="KU18" s="11"/>
      <c r="KV18" s="13"/>
      <c r="KW18" s="11"/>
      <c r="KX18" s="12"/>
      <c r="KY18" s="12"/>
      <c r="KZ18" s="11">
        <v>121</v>
      </c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>
        <v>140</v>
      </c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</row>
    <row r="19">
      <c r="A19" s="10" t="s">
        <v>157</v>
      </c>
      <c r="B19" s="10" t="s">
        <v>170</v>
      </c>
      <c r="C19" s="10" t="s">
        <v>164</v>
      </c>
      <c r="D19" s="11">
        <v>7312</v>
      </c>
      <c r="E19" s="11">
        <f>=ROUNDDOWN({0},0)</f>
      </c>
      <c r="F19" s="11">
        <v>13390</v>
      </c>
      <c r="G19" s="12"/>
      <c r="H19" s="11"/>
      <c r="I19" s="11">
        <f>=ROUNDDOWN({0},0)</f>
      </c>
      <c r="J19" s="11"/>
      <c r="K19" s="12"/>
      <c r="L19" s="11">
        <v>1877</v>
      </c>
      <c r="M19" s="13">
        <v>72776.34</v>
      </c>
      <c r="N19" s="11">
        <v>41</v>
      </c>
      <c r="O19" s="14">
        <v>1775.03</v>
      </c>
      <c r="P19" s="11">
        <v>1679</v>
      </c>
      <c r="Q19" s="13">
        <v>65453.81</v>
      </c>
      <c r="R19" s="11">
        <v>49</v>
      </c>
      <c r="S19" s="14">
        <v>1335.79</v>
      </c>
      <c r="T19" s="12">
        <v>0.1179</v>
      </c>
      <c r="U19" s="12">
        <v>0.1119</v>
      </c>
      <c r="V19" s="12">
        <v>-0.1633</v>
      </c>
      <c r="W19" s="12">
        <v>0.3288</v>
      </c>
      <c r="X19" s="11">
        <v>704</v>
      </c>
      <c r="Y19" s="13">
        <v>27336.27</v>
      </c>
      <c r="Z19" s="11">
        <v>35</v>
      </c>
      <c r="AA19" s="11">
        <v>532</v>
      </c>
      <c r="AB19" s="13">
        <v>22976.84</v>
      </c>
      <c r="AC19" s="11">
        <v>34</v>
      </c>
      <c r="AD19" s="12">
        <v>0.3233</v>
      </c>
      <c r="AE19" s="12">
        <v>0.1897</v>
      </c>
      <c r="AF19" s="11">
        <v>213</v>
      </c>
      <c r="AG19" s="13">
        <v>8277.84</v>
      </c>
      <c r="AH19" s="11">
        <v>33</v>
      </c>
      <c r="AI19" s="11">
        <v>198</v>
      </c>
      <c r="AJ19" s="13">
        <v>8190.21</v>
      </c>
      <c r="AK19" s="11">
        <v>33</v>
      </c>
      <c r="AL19" s="12">
        <v>0.0758</v>
      </c>
      <c r="AM19" s="12">
        <v>0.0107</v>
      </c>
      <c r="AN19" s="11">
        <v>202</v>
      </c>
      <c r="AO19" s="13">
        <v>7975.53</v>
      </c>
      <c r="AP19" s="11">
        <v>25</v>
      </c>
      <c r="AQ19" s="11">
        <v>177</v>
      </c>
      <c r="AR19" s="13">
        <v>5875.1</v>
      </c>
      <c r="AS19" s="11">
        <v>35</v>
      </c>
      <c r="AT19" s="12">
        <v>0.1412</v>
      </c>
      <c r="AU19" s="12">
        <v>0.3575</v>
      </c>
      <c r="AV19" s="11">
        <v>283</v>
      </c>
      <c r="AW19" s="13">
        <v>10468.45</v>
      </c>
      <c r="AX19" s="11">
        <v>35</v>
      </c>
      <c r="AY19" s="11">
        <v>161</v>
      </c>
      <c r="AZ19" s="13">
        <v>5901.58</v>
      </c>
      <c r="BA19" s="11">
        <v>35</v>
      </c>
      <c r="BB19" s="12">
        <v>0.7578</v>
      </c>
      <c r="BC19" s="12">
        <v>0.7738</v>
      </c>
      <c r="BD19" s="11">
        <v>128</v>
      </c>
      <c r="BE19" s="13">
        <v>5423.04</v>
      </c>
      <c r="BF19" s="11">
        <v>35</v>
      </c>
      <c r="BG19" s="11">
        <v>83</v>
      </c>
      <c r="BH19" s="13">
        <v>3279.83</v>
      </c>
      <c r="BI19" s="11">
        <v>35</v>
      </c>
      <c r="BJ19" s="12">
        <v>0.5422</v>
      </c>
      <c r="BK19" s="12">
        <v>0.6535</v>
      </c>
      <c r="BL19" s="11">
        <v>95</v>
      </c>
      <c r="BM19" s="13">
        <v>3233.72</v>
      </c>
      <c r="BN19" s="11">
        <v>35</v>
      </c>
      <c r="BO19" s="11">
        <v>120</v>
      </c>
      <c r="BP19" s="13">
        <v>4065.54</v>
      </c>
      <c r="BQ19" s="11">
        <v>35</v>
      </c>
      <c r="BR19" s="12">
        <v>-0.2083</v>
      </c>
      <c r="BS19" s="12">
        <v>-0.2046</v>
      </c>
      <c r="BT19" s="11">
        <v>85</v>
      </c>
      <c r="BU19" s="13">
        <v>3240.36</v>
      </c>
      <c r="BV19" s="11">
        <v>33</v>
      </c>
      <c r="BW19" s="11">
        <v>172</v>
      </c>
      <c r="BX19" s="13">
        <v>6296.39</v>
      </c>
      <c r="BY19" s="11">
        <v>35</v>
      </c>
      <c r="BZ19" s="12">
        <v>-0.5058</v>
      </c>
      <c r="CA19" s="12">
        <v>-0.4854</v>
      </c>
      <c r="CB19" s="11">
        <v>57</v>
      </c>
      <c r="CC19" s="13">
        <v>2199.88</v>
      </c>
      <c r="CD19" s="11">
        <v>35</v>
      </c>
      <c r="CE19" s="11">
        <v>48</v>
      </c>
      <c r="CF19" s="13">
        <v>1891.08</v>
      </c>
      <c r="CG19" s="11">
        <v>35</v>
      </c>
      <c r="CH19" s="12">
        <v>0.1875</v>
      </c>
      <c r="CI19" s="12">
        <v>0.1633</v>
      </c>
      <c r="CJ19" s="11">
        <v>18</v>
      </c>
      <c r="CK19" s="13">
        <v>805.19</v>
      </c>
      <c r="CL19" s="11">
        <v>35</v>
      </c>
      <c r="CM19" s="11"/>
      <c r="CN19" s="13"/>
      <c r="CO19" s="11"/>
      <c r="CP19" s="12"/>
      <c r="CQ19" s="12"/>
      <c r="CR19" s="11">
        <v>23</v>
      </c>
      <c r="CS19" s="13">
        <v>1402.37</v>
      </c>
      <c r="CT19" s="11">
        <v>35</v>
      </c>
      <c r="CU19" s="11"/>
      <c r="CV19" s="13"/>
      <c r="CW19" s="11">
        <v>43</v>
      </c>
      <c r="CX19" s="12"/>
      <c r="CY19" s="12"/>
      <c r="CZ19" s="11">
        <v>5</v>
      </c>
      <c r="DA19" s="13">
        <v>148.85</v>
      </c>
      <c r="DB19" s="11">
        <v>3</v>
      </c>
      <c r="DC19" s="11">
        <v>8</v>
      </c>
      <c r="DD19" s="13">
        <v>264.07</v>
      </c>
      <c r="DE19" s="11">
        <v>3</v>
      </c>
      <c r="DF19" s="12">
        <v>-0.375</v>
      </c>
      <c r="DG19" s="12">
        <v>-0.4363</v>
      </c>
      <c r="DH19" s="11">
        <v>31</v>
      </c>
      <c r="DI19" s="13">
        <v>1026.82</v>
      </c>
      <c r="DJ19" s="11">
        <v>33</v>
      </c>
      <c r="DK19" s="11">
        <v>48</v>
      </c>
      <c r="DL19" s="13">
        <v>1557.96</v>
      </c>
      <c r="DM19" s="11">
        <v>30</v>
      </c>
      <c r="DN19" s="12">
        <v>-0.3542</v>
      </c>
      <c r="DO19" s="12">
        <v>-0.3409</v>
      </c>
      <c r="DP19" s="11">
        <v>20</v>
      </c>
      <c r="DQ19" s="13">
        <v>738.75</v>
      </c>
      <c r="DR19" s="11">
        <v>33</v>
      </c>
      <c r="DS19" s="11">
        <v>54</v>
      </c>
      <c r="DT19" s="13">
        <v>2092.07</v>
      </c>
      <c r="DU19" s="11">
        <v>30</v>
      </c>
      <c r="DV19" s="12">
        <v>-0.6296</v>
      </c>
      <c r="DW19" s="12">
        <v>-0.6469</v>
      </c>
      <c r="DX19" s="11"/>
      <c r="DY19" s="13"/>
      <c r="DZ19" s="11">
        <v>1</v>
      </c>
      <c r="EA19" s="11">
        <v>10</v>
      </c>
      <c r="EB19" s="13">
        <v>366.01</v>
      </c>
      <c r="EC19" s="11">
        <v>10</v>
      </c>
      <c r="ED19" s="12">
        <v>-1</v>
      </c>
      <c r="EE19" s="12">
        <v>-1</v>
      </c>
      <c r="EF19" s="11"/>
      <c r="EG19" s="13"/>
      <c r="EH19" s="11">
        <v>12</v>
      </c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>
        <v>2</v>
      </c>
      <c r="ET19" s="12"/>
      <c r="EU19" s="12"/>
      <c r="EV19" s="11">
        <v>10</v>
      </c>
      <c r="EW19" s="13">
        <v>379.69</v>
      </c>
      <c r="EX19" s="11">
        <v>11</v>
      </c>
      <c r="EY19" s="11">
        <v>1</v>
      </c>
      <c r="EZ19" s="13">
        <v>46.3</v>
      </c>
      <c r="FA19" s="11">
        <v>7</v>
      </c>
      <c r="FB19" s="12">
        <v>9</v>
      </c>
      <c r="FC19" s="12">
        <v>7.2006</v>
      </c>
      <c r="FD19" s="11">
        <v>1</v>
      </c>
      <c r="FE19" s="13">
        <v>48.86</v>
      </c>
      <c r="FF19" s="11">
        <v>3</v>
      </c>
      <c r="FG19" s="11">
        <v>1</v>
      </c>
      <c r="FH19" s="13">
        <v>48.86</v>
      </c>
      <c r="FI19" s="11">
        <v>4</v>
      </c>
      <c r="FJ19" s="12"/>
      <c r="FK19" s="12"/>
      <c r="FL19" s="11"/>
      <c r="FM19" s="13"/>
      <c r="FN19" s="11">
        <v>21</v>
      </c>
      <c r="FO19" s="11"/>
      <c r="FP19" s="13"/>
      <c r="FQ19" s="11">
        <v>28</v>
      </c>
      <c r="FR19" s="12"/>
      <c r="FS19" s="12"/>
      <c r="FT19" s="11">
        <v>1</v>
      </c>
      <c r="FU19" s="13">
        <v>32.08</v>
      </c>
      <c r="FV19" s="11">
        <v>10</v>
      </c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>
        <v>1</v>
      </c>
      <c r="GS19" s="13">
        <v>38.64</v>
      </c>
      <c r="GT19" s="11">
        <v>13</v>
      </c>
      <c r="GU19" s="11">
        <v>4</v>
      </c>
      <c r="GV19" s="13">
        <v>153.63</v>
      </c>
      <c r="GW19" s="11">
        <v>19</v>
      </c>
      <c r="GX19" s="12">
        <v>-0.75</v>
      </c>
      <c r="GY19" s="12">
        <v>-0.7485</v>
      </c>
      <c r="GZ19" s="11"/>
      <c r="HA19" s="13"/>
      <c r="HB19" s="11">
        <v>2</v>
      </c>
      <c r="HC19" s="11"/>
      <c r="HD19" s="13"/>
      <c r="HE19" s="11"/>
      <c r="HF19" s="12"/>
      <c r="HG19" s="12"/>
      <c r="HH19" s="11"/>
      <c r="HI19" s="13"/>
      <c r="HJ19" s="11"/>
      <c r="HK19" s="11">
        <v>46</v>
      </c>
      <c r="HL19" s="13">
        <v>1923.8</v>
      </c>
      <c r="HM19" s="11"/>
      <c r="HN19" s="12">
        <v>-1</v>
      </c>
      <c r="HO19" s="12">
        <v>-1</v>
      </c>
      <c r="HP19" s="11"/>
      <c r="HQ19" s="13"/>
      <c r="HR19" s="11"/>
      <c r="HS19" s="11">
        <v>16</v>
      </c>
      <c r="HT19" s="13">
        <v>524.54</v>
      </c>
      <c r="HU19" s="11">
        <v>35</v>
      </c>
      <c r="HV19" s="12">
        <v>-1</v>
      </c>
      <c r="HW19" s="12">
        <v>-1</v>
      </c>
      <c r="HX19" s="11"/>
      <c r="HY19" s="13"/>
      <c r="HZ19" s="11"/>
      <c r="IA19" s="11"/>
      <c r="IB19" s="13"/>
      <c r="IC19" s="11">
        <v>11</v>
      </c>
      <c r="ID19" s="12"/>
      <c r="IE19" s="12"/>
      <c r="IF19" s="11"/>
      <c r="IG19" s="13"/>
      <c r="IH19" s="11">
        <v>19</v>
      </c>
      <c r="II19" s="11"/>
      <c r="IJ19" s="13"/>
      <c r="IK19" s="11">
        <v>20</v>
      </c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/>
      <c r="KS19" s="13"/>
      <c r="KT19" s="11"/>
      <c r="KU19" s="11"/>
      <c r="KV19" s="13"/>
      <c r="KW19" s="11"/>
      <c r="KX19" s="12"/>
      <c r="KY19" s="12"/>
      <c r="KZ19" s="11">
        <v>6987</v>
      </c>
      <c r="LA19" s="11"/>
      <c r="LB19" s="11"/>
      <c r="LC19" s="11"/>
      <c r="LD19" s="11">
        <v>320</v>
      </c>
      <c r="LE19" s="11"/>
      <c r="LF19" s="11"/>
      <c r="LG19" s="11">
        <v>5</v>
      </c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>
        <v>430</v>
      </c>
      <c r="LU19" s="11"/>
      <c r="LV19" s="11"/>
      <c r="LW19" s="11"/>
      <c r="LX19" s="11"/>
      <c r="LY19" s="11"/>
      <c r="LZ19" s="11">
        <v>630</v>
      </c>
      <c r="MA19" s="11"/>
      <c r="MB19" s="11"/>
      <c r="MC19" s="11">
        <v>500</v>
      </c>
      <c r="MD19" s="11"/>
      <c r="ME19" s="11"/>
      <c r="MF19" s="11"/>
      <c r="MG19" s="11"/>
      <c r="MH19" s="11"/>
      <c r="MI19" s="11">
        <v>170</v>
      </c>
      <c r="MJ19" s="11"/>
      <c r="MK19" s="11"/>
      <c r="ML19" s="11"/>
      <c r="MM19" s="11">
        <v>1440</v>
      </c>
      <c r="MN19" s="11"/>
      <c r="MO19" s="11"/>
      <c r="MP19" s="11"/>
      <c r="MQ19" s="11"/>
      <c r="MR19" s="11">
        <v>1000</v>
      </c>
      <c r="MS19" s="11">
        <v>1210</v>
      </c>
      <c r="MT19" s="11"/>
      <c r="MU19" s="11">
        <v>250</v>
      </c>
      <c r="MV19" s="11"/>
      <c r="MW19" s="11"/>
      <c r="MX19" s="11"/>
      <c r="MY19" s="11">
        <v>260</v>
      </c>
      <c r="MZ19" s="11">
        <v>600</v>
      </c>
      <c r="NA19" s="11"/>
      <c r="NB19" s="11"/>
      <c r="NC19" s="11"/>
      <c r="ND19" s="11">
        <v>350</v>
      </c>
      <c r="NE19" s="11"/>
      <c r="NF19" s="11"/>
      <c r="NG19" s="11"/>
      <c r="NH19" s="11"/>
      <c r="NI19" s="11"/>
      <c r="NJ19" s="11">
        <v>1050</v>
      </c>
      <c r="NK19" s="11"/>
      <c r="NL19" s="11"/>
      <c r="NM19" s="11">
        <v>470</v>
      </c>
      <c r="NN19" s="11"/>
      <c r="NO19" s="11"/>
      <c r="NP19" s="11"/>
      <c r="NQ19" s="11"/>
      <c r="NR19" s="11"/>
      <c r="NS19" s="11">
        <v>600</v>
      </c>
      <c r="NT19" s="11"/>
      <c r="NU19" s="11"/>
      <c r="NV19" s="11"/>
      <c r="NW19" s="11">
        <v>400</v>
      </c>
      <c r="NX19" s="11"/>
      <c r="NY19" s="11">
        <v>1260</v>
      </c>
      <c r="NZ19" s="11"/>
      <c r="OA19" s="11"/>
      <c r="OB19" s="11">
        <v>1050</v>
      </c>
      <c r="OC19" s="11"/>
      <c r="OD19" s="11"/>
      <c r="OE19" s="11">
        <v>1280</v>
      </c>
      <c r="OF19" s="11"/>
      <c r="OG19" s="11"/>
      <c r="OH19" s="11"/>
      <c r="OI19" s="11">
        <v>440</v>
      </c>
    </row>
    <row r="20">
      <c r="A20" s="10" t="s">
        <v>157</v>
      </c>
      <c r="B20" s="10" t="s">
        <v>171</v>
      </c>
      <c r="C20" s="10" t="s">
        <v>159</v>
      </c>
      <c r="D20" s="11">
        <v>9738</v>
      </c>
      <c r="E20" s="11">
        <f>=ROUNDDOWN(34.2887323943662,0)</f>
      </c>
      <c r="F20" s="11">
        <v>7310</v>
      </c>
      <c r="G20" s="12">
        <v>1</v>
      </c>
      <c r="H20" s="11"/>
      <c r="I20" s="11">
        <f>=ROUNDDOWN({0},0)</f>
      </c>
      <c r="J20" s="11"/>
      <c r="K20" s="12"/>
      <c r="L20" s="11">
        <v>1056</v>
      </c>
      <c r="M20" s="13">
        <v>70819.36</v>
      </c>
      <c r="N20" s="11">
        <v>54</v>
      </c>
      <c r="O20" s="14">
        <v>1311.47</v>
      </c>
      <c r="P20" s="11">
        <v>2157</v>
      </c>
      <c r="Q20" s="13">
        <v>151195.01</v>
      </c>
      <c r="R20" s="11"/>
      <c r="S20" s="14"/>
      <c r="T20" s="12">
        <v>-0.5104</v>
      </c>
      <c r="U20" s="12">
        <v>-0.5316</v>
      </c>
      <c r="V20" s="12"/>
      <c r="W20" s="12"/>
      <c r="X20" s="11">
        <v>154</v>
      </c>
      <c r="Y20" s="13">
        <v>10052.84</v>
      </c>
      <c r="Z20" s="11">
        <v>32</v>
      </c>
      <c r="AA20" s="11">
        <v>345</v>
      </c>
      <c r="AB20" s="13">
        <v>28493.65</v>
      </c>
      <c r="AC20" s="11"/>
      <c r="AD20" s="12">
        <v>-0.5536</v>
      </c>
      <c r="AE20" s="12">
        <v>-0.6472</v>
      </c>
      <c r="AF20" s="11">
        <v>342</v>
      </c>
      <c r="AG20" s="13">
        <v>25261.44</v>
      </c>
      <c r="AH20" s="11">
        <v>46</v>
      </c>
      <c r="AI20" s="11">
        <v>370</v>
      </c>
      <c r="AJ20" s="13">
        <v>29334.35</v>
      </c>
      <c r="AK20" s="11"/>
      <c r="AL20" s="12">
        <v>-0.0757</v>
      </c>
      <c r="AM20" s="12">
        <v>-0.1388</v>
      </c>
      <c r="AN20" s="11">
        <v>152</v>
      </c>
      <c r="AO20" s="13">
        <v>9807.39</v>
      </c>
      <c r="AP20" s="11">
        <v>31</v>
      </c>
      <c r="AQ20" s="11">
        <v>522</v>
      </c>
      <c r="AR20" s="13">
        <v>30609.28</v>
      </c>
      <c r="AS20" s="11"/>
      <c r="AT20" s="12">
        <v>-0.7088</v>
      </c>
      <c r="AU20" s="12">
        <v>-0.6796</v>
      </c>
      <c r="AV20" s="11">
        <v>129</v>
      </c>
      <c r="AW20" s="13">
        <v>7611.3</v>
      </c>
      <c r="AX20" s="11">
        <v>54</v>
      </c>
      <c r="AY20" s="11">
        <v>188</v>
      </c>
      <c r="AZ20" s="13">
        <v>14888.67</v>
      </c>
      <c r="BA20" s="11"/>
      <c r="BB20" s="12">
        <v>-0.3138</v>
      </c>
      <c r="BC20" s="12">
        <v>-0.4888</v>
      </c>
      <c r="BD20" s="11">
        <v>41</v>
      </c>
      <c r="BE20" s="13">
        <v>3189.18</v>
      </c>
      <c r="BF20" s="11">
        <v>54</v>
      </c>
      <c r="BG20" s="11">
        <v>75</v>
      </c>
      <c r="BH20" s="13">
        <v>5625.5</v>
      </c>
      <c r="BI20" s="11"/>
      <c r="BJ20" s="12">
        <v>-0.4533</v>
      </c>
      <c r="BK20" s="12">
        <v>-0.4331</v>
      </c>
      <c r="BL20" s="11">
        <v>122</v>
      </c>
      <c r="BM20" s="13">
        <v>6962.55</v>
      </c>
      <c r="BN20" s="11">
        <v>54</v>
      </c>
      <c r="BO20" s="11">
        <v>192</v>
      </c>
      <c r="BP20" s="13">
        <v>11177.79</v>
      </c>
      <c r="BQ20" s="11"/>
      <c r="BR20" s="12">
        <v>-0.3646</v>
      </c>
      <c r="BS20" s="12">
        <v>-0.3771</v>
      </c>
      <c r="BT20" s="11">
        <v>29</v>
      </c>
      <c r="BU20" s="13">
        <v>1837.55</v>
      </c>
      <c r="BV20" s="11">
        <v>46</v>
      </c>
      <c r="BW20" s="11">
        <v>143</v>
      </c>
      <c r="BX20" s="13">
        <v>6565.48</v>
      </c>
      <c r="BY20" s="11"/>
      <c r="BZ20" s="12">
        <v>-0.7972</v>
      </c>
      <c r="CA20" s="12">
        <v>-0.7201</v>
      </c>
      <c r="CB20" s="11">
        <v>54</v>
      </c>
      <c r="CC20" s="13">
        <v>3722.59</v>
      </c>
      <c r="CD20" s="11">
        <v>54</v>
      </c>
      <c r="CE20" s="11">
        <v>132</v>
      </c>
      <c r="CF20" s="13">
        <v>10071.08</v>
      </c>
      <c r="CG20" s="11"/>
      <c r="CH20" s="12">
        <v>-0.5909</v>
      </c>
      <c r="CI20" s="12">
        <v>-0.6304</v>
      </c>
      <c r="CJ20" s="11">
        <v>1</v>
      </c>
      <c r="CK20" s="13">
        <v>105.99</v>
      </c>
      <c r="CL20" s="11">
        <v>49</v>
      </c>
      <c r="CM20" s="11"/>
      <c r="CN20" s="13"/>
      <c r="CO20" s="11"/>
      <c r="CP20" s="12"/>
      <c r="CQ20" s="12"/>
      <c r="CR20" s="11"/>
      <c r="CS20" s="13"/>
      <c r="CT20" s="11">
        <v>54</v>
      </c>
      <c r="CU20" s="11"/>
      <c r="CV20" s="13"/>
      <c r="CW20" s="11"/>
      <c r="CX20" s="12"/>
      <c r="CY20" s="12"/>
      <c r="CZ20" s="11"/>
      <c r="DA20" s="13"/>
      <c r="DB20" s="11"/>
      <c r="DC20" s="11"/>
      <c r="DD20" s="13"/>
      <c r="DE20" s="11"/>
      <c r="DF20" s="12"/>
      <c r="DG20" s="12"/>
      <c r="DH20" s="11">
        <v>6</v>
      </c>
      <c r="DI20" s="13">
        <v>419.9</v>
      </c>
      <c r="DJ20" s="11">
        <v>31</v>
      </c>
      <c r="DK20" s="11">
        <v>17</v>
      </c>
      <c r="DL20" s="13">
        <v>1170.32</v>
      </c>
      <c r="DM20" s="11"/>
      <c r="DN20" s="12">
        <v>-0.6471</v>
      </c>
      <c r="DO20" s="12">
        <v>-0.6412</v>
      </c>
      <c r="DP20" s="11">
        <v>10</v>
      </c>
      <c r="DQ20" s="13">
        <v>725.24</v>
      </c>
      <c r="DR20" s="11">
        <v>54</v>
      </c>
      <c r="DS20" s="11">
        <v>31</v>
      </c>
      <c r="DT20" s="13">
        <v>2529.83</v>
      </c>
      <c r="DU20" s="11"/>
      <c r="DV20" s="12">
        <v>-0.6774</v>
      </c>
      <c r="DW20" s="12">
        <v>-0.7133</v>
      </c>
      <c r="DX20" s="11">
        <v>2</v>
      </c>
      <c r="DY20" s="13">
        <v>166.09</v>
      </c>
      <c r="DZ20" s="11">
        <v>3</v>
      </c>
      <c r="EA20" s="11">
        <v>1</v>
      </c>
      <c r="EB20" s="13">
        <v>88.7</v>
      </c>
      <c r="EC20" s="11"/>
      <c r="ED20" s="12">
        <v>1</v>
      </c>
      <c r="EE20" s="12">
        <v>0.8725</v>
      </c>
      <c r="EF20" s="11"/>
      <c r="EG20" s="13"/>
      <c r="EH20" s="11"/>
      <c r="EI20" s="11"/>
      <c r="EJ20" s="13"/>
      <c r="EK20" s="11"/>
      <c r="EL20" s="12"/>
      <c r="EM20" s="12"/>
      <c r="EN20" s="11">
        <v>2</v>
      </c>
      <c r="EO20" s="13">
        <v>161.66</v>
      </c>
      <c r="EP20" s="11">
        <v>9</v>
      </c>
      <c r="EQ20" s="11">
        <v>1</v>
      </c>
      <c r="ER20" s="13">
        <v>85.97</v>
      </c>
      <c r="ES20" s="11"/>
      <c r="ET20" s="12">
        <v>1</v>
      </c>
      <c r="EU20" s="12">
        <v>0.8804</v>
      </c>
      <c r="EV20" s="11">
        <v>7</v>
      </c>
      <c r="EW20" s="13">
        <v>433.01</v>
      </c>
      <c r="EX20" s="11">
        <v>15</v>
      </c>
      <c r="EY20" s="11">
        <v>9</v>
      </c>
      <c r="EZ20" s="13">
        <v>653.7</v>
      </c>
      <c r="FA20" s="11"/>
      <c r="FB20" s="12">
        <v>-0.2222</v>
      </c>
      <c r="FC20" s="12">
        <v>-0.3376</v>
      </c>
      <c r="FD20" s="11">
        <v>1</v>
      </c>
      <c r="FE20" s="13">
        <v>61.08</v>
      </c>
      <c r="FF20" s="11">
        <v>10</v>
      </c>
      <c r="FG20" s="11"/>
      <c r="FH20" s="13"/>
      <c r="FI20" s="11"/>
      <c r="FJ20" s="12"/>
      <c r="FK20" s="12"/>
      <c r="FL20" s="11">
        <v>2</v>
      </c>
      <c r="FM20" s="13">
        <v>149.69</v>
      </c>
      <c r="FN20" s="11">
        <v>29</v>
      </c>
      <c r="FO20" s="11">
        <v>3</v>
      </c>
      <c r="FP20" s="13">
        <v>254.52</v>
      </c>
      <c r="FQ20" s="11"/>
      <c r="FR20" s="12">
        <v>-0.3333</v>
      </c>
      <c r="FS20" s="12">
        <v>-0.4119</v>
      </c>
      <c r="FT20" s="11"/>
      <c r="FU20" s="13"/>
      <c r="FV20" s="11">
        <v>26</v>
      </c>
      <c r="FW20" s="11"/>
      <c r="FX20" s="13"/>
      <c r="FY20" s="11"/>
      <c r="FZ20" s="12"/>
      <c r="GA20" s="12"/>
      <c r="GB20" s="11">
        <v>2</v>
      </c>
      <c r="GC20" s="13">
        <v>151.86</v>
      </c>
      <c r="GD20" s="11">
        <v>11</v>
      </c>
      <c r="GE20" s="11">
        <v>4</v>
      </c>
      <c r="GF20" s="13">
        <v>374.31</v>
      </c>
      <c r="GG20" s="11"/>
      <c r="GH20" s="12">
        <v>-0.5</v>
      </c>
      <c r="GI20" s="12">
        <v>-0.5943</v>
      </c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>
        <v>27</v>
      </c>
      <c r="GU20" s="11">
        <v>2</v>
      </c>
      <c r="GV20" s="13">
        <v>178.24</v>
      </c>
      <c r="GW20" s="11"/>
      <c r="GX20" s="12"/>
      <c r="GY20" s="12"/>
      <c r="GZ20" s="11"/>
      <c r="HA20" s="13"/>
      <c r="HB20" s="11">
        <v>1</v>
      </c>
      <c r="HC20" s="11"/>
      <c r="HD20" s="13"/>
      <c r="HE20" s="11"/>
      <c r="HF20" s="12"/>
      <c r="HG20" s="12"/>
      <c r="HH20" s="11"/>
      <c r="HI20" s="13"/>
      <c r="HJ20" s="11"/>
      <c r="HK20" s="11">
        <v>85</v>
      </c>
      <c r="HL20" s="13">
        <v>6776.62</v>
      </c>
      <c r="HM20" s="11"/>
      <c r="HN20" s="12"/>
      <c r="HO20" s="12"/>
      <c r="HP20" s="11"/>
      <c r="HQ20" s="13"/>
      <c r="HR20" s="11"/>
      <c r="HS20" s="11">
        <v>36</v>
      </c>
      <c r="HT20" s="13">
        <v>2236.49</v>
      </c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>
        <v>10</v>
      </c>
      <c r="II20" s="11">
        <v>1</v>
      </c>
      <c r="IJ20" s="13">
        <v>80.51</v>
      </c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>
        <v>33</v>
      </c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/>
      <c r="KS20" s="13"/>
      <c r="KT20" s="11"/>
      <c r="KU20" s="11"/>
      <c r="KV20" s="13"/>
      <c r="KW20" s="11"/>
      <c r="KX20" s="12"/>
      <c r="KY20" s="12"/>
      <c r="KZ20" s="11">
        <v>7636</v>
      </c>
      <c r="LA20" s="11">
        <v>242</v>
      </c>
      <c r="LB20" s="11"/>
      <c r="LC20" s="11"/>
      <c r="LD20" s="11">
        <v>1860</v>
      </c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>
        <v>530</v>
      </c>
      <c r="LU20" s="11"/>
      <c r="LV20" s="11"/>
      <c r="LW20" s="11">
        <v>270</v>
      </c>
      <c r="LX20" s="11">
        <v>1020</v>
      </c>
      <c r="LY20" s="11"/>
      <c r="LZ20" s="11">
        <v>1050</v>
      </c>
      <c r="MA20" s="11"/>
      <c r="MB20" s="11"/>
      <c r="MC20" s="11"/>
      <c r="MD20" s="11">
        <v>290</v>
      </c>
      <c r="ME20" s="11"/>
      <c r="MF20" s="11"/>
      <c r="MG20" s="11"/>
      <c r="MH20" s="11"/>
      <c r="MI20" s="11"/>
      <c r="MJ20" s="11"/>
      <c r="MK20" s="11"/>
      <c r="ML20" s="11">
        <v>1010</v>
      </c>
      <c r="MM20" s="11"/>
      <c r="MN20" s="11"/>
      <c r="MO20" s="11"/>
      <c r="MP20" s="11"/>
      <c r="MQ20" s="11"/>
      <c r="MR20" s="11"/>
      <c r="MS20" s="11">
        <v>180</v>
      </c>
      <c r="MT20" s="11"/>
      <c r="MU20" s="11"/>
      <c r="MV20" s="11"/>
      <c r="MW20" s="11"/>
      <c r="MX20" s="11"/>
      <c r="MY20" s="11"/>
      <c r="MZ20" s="11"/>
      <c r="NA20" s="11"/>
      <c r="NB20" s="11"/>
      <c r="NC20" s="11">
        <v>260</v>
      </c>
      <c r="ND20" s="11"/>
      <c r="NE20" s="11"/>
      <c r="NF20" s="11"/>
      <c r="NG20" s="11">
        <v>110</v>
      </c>
      <c r="NH20" s="11"/>
      <c r="NI20" s="11"/>
      <c r="NJ20" s="11"/>
      <c r="NK20" s="11"/>
      <c r="NL20" s="11">
        <v>100</v>
      </c>
      <c r="NM20" s="11"/>
      <c r="NN20" s="11"/>
      <c r="NO20" s="11"/>
      <c r="NP20" s="11"/>
      <c r="NQ20" s="11"/>
      <c r="NR20" s="11"/>
      <c r="NS20" s="11"/>
      <c r="NT20" s="11"/>
      <c r="NU20" s="11">
        <v>250</v>
      </c>
      <c r="NV20" s="11"/>
      <c r="NW20" s="11"/>
      <c r="NX20" s="11"/>
      <c r="NY20" s="11"/>
      <c r="NZ20" s="11"/>
      <c r="OA20" s="11"/>
      <c r="OB20" s="11"/>
      <c r="OC20" s="11">
        <v>250</v>
      </c>
      <c r="OD20" s="11">
        <v>380</v>
      </c>
      <c r="OE20" s="11"/>
      <c r="OF20" s="11">
        <v>350</v>
      </c>
      <c r="OG20" s="11"/>
      <c r="OH20" s="11">
        <v>1070</v>
      </c>
      <c r="OI20" s="11">
        <v>190</v>
      </c>
    </row>
    <row r="21">
      <c r="A21" s="10" t="s">
        <v>157</v>
      </c>
      <c r="B21" s="10" t="s">
        <v>171</v>
      </c>
      <c r="C21" s="10" t="s">
        <v>160</v>
      </c>
      <c r="D21" s="11">
        <v>2076</v>
      </c>
      <c r="E21" s="11">
        <f>=ROUNDDOWN(57.3480662983425,0)</f>
      </c>
      <c r="F21" s="11">
        <v>1063</v>
      </c>
      <c r="G21" s="12">
        <v>1</v>
      </c>
      <c r="H21" s="11"/>
      <c r="I21" s="11">
        <f>=ROUNDDOWN({0},0)</f>
      </c>
      <c r="J21" s="11"/>
      <c r="K21" s="12"/>
      <c r="L21" s="11">
        <v>159</v>
      </c>
      <c r="M21" s="13">
        <v>8887.83</v>
      </c>
      <c r="N21" s="11">
        <v>12</v>
      </c>
      <c r="O21" s="14">
        <v>740.65</v>
      </c>
      <c r="P21" s="11">
        <v>496</v>
      </c>
      <c r="Q21" s="13">
        <v>25020.02</v>
      </c>
      <c r="R21" s="11"/>
      <c r="S21" s="14"/>
      <c r="T21" s="12">
        <v>-0.6794</v>
      </c>
      <c r="U21" s="12">
        <v>-0.6448</v>
      </c>
      <c r="V21" s="12"/>
      <c r="W21" s="12"/>
      <c r="X21" s="11">
        <v>48</v>
      </c>
      <c r="Y21" s="13">
        <v>3004.29</v>
      </c>
      <c r="Z21" s="11">
        <v>2</v>
      </c>
      <c r="AA21" s="11">
        <v>21</v>
      </c>
      <c r="AB21" s="13">
        <v>1301.49</v>
      </c>
      <c r="AC21" s="11"/>
      <c r="AD21" s="12">
        <v>1.2857</v>
      </c>
      <c r="AE21" s="12">
        <v>1.3083</v>
      </c>
      <c r="AF21" s="11">
        <v>15</v>
      </c>
      <c r="AG21" s="13">
        <v>980.78</v>
      </c>
      <c r="AH21" s="11">
        <v>8</v>
      </c>
      <c r="AI21" s="11">
        <v>25</v>
      </c>
      <c r="AJ21" s="13">
        <v>1833.88</v>
      </c>
      <c r="AK21" s="11"/>
      <c r="AL21" s="12">
        <v>-0.4</v>
      </c>
      <c r="AM21" s="12">
        <v>-0.4652</v>
      </c>
      <c r="AN21" s="11">
        <v>4</v>
      </c>
      <c r="AO21" s="13">
        <v>138</v>
      </c>
      <c r="AP21" s="11">
        <v>8</v>
      </c>
      <c r="AQ21" s="11">
        <v>334</v>
      </c>
      <c r="AR21" s="13">
        <v>14630.6</v>
      </c>
      <c r="AS21" s="11"/>
      <c r="AT21" s="12">
        <v>-0.988</v>
      </c>
      <c r="AU21" s="12">
        <v>-0.9906</v>
      </c>
      <c r="AV21" s="11">
        <v>19</v>
      </c>
      <c r="AW21" s="13">
        <v>914.19</v>
      </c>
      <c r="AX21" s="11">
        <v>12</v>
      </c>
      <c r="AY21" s="11">
        <v>17</v>
      </c>
      <c r="AZ21" s="13">
        <v>1163.96</v>
      </c>
      <c r="BA21" s="11"/>
      <c r="BB21" s="12">
        <v>0.1176</v>
      </c>
      <c r="BC21" s="12">
        <v>-0.2146</v>
      </c>
      <c r="BD21" s="11">
        <v>4</v>
      </c>
      <c r="BE21" s="13">
        <v>242.77</v>
      </c>
      <c r="BF21" s="11">
        <v>12</v>
      </c>
      <c r="BG21" s="11">
        <v>14</v>
      </c>
      <c r="BH21" s="13">
        <v>939.6</v>
      </c>
      <c r="BI21" s="11"/>
      <c r="BJ21" s="12">
        <v>-0.7143</v>
      </c>
      <c r="BK21" s="12">
        <v>-0.7416</v>
      </c>
      <c r="BL21" s="11">
        <v>24</v>
      </c>
      <c r="BM21" s="13">
        <v>1053.22</v>
      </c>
      <c r="BN21" s="11">
        <v>12</v>
      </c>
      <c r="BO21" s="11">
        <v>30</v>
      </c>
      <c r="BP21" s="13">
        <v>1606.35</v>
      </c>
      <c r="BQ21" s="11"/>
      <c r="BR21" s="12">
        <v>-0.2</v>
      </c>
      <c r="BS21" s="12">
        <v>-0.3443</v>
      </c>
      <c r="BT21" s="11">
        <v>14</v>
      </c>
      <c r="BU21" s="13">
        <v>1040.57</v>
      </c>
      <c r="BV21" s="11">
        <v>8</v>
      </c>
      <c r="BW21" s="11">
        <v>38</v>
      </c>
      <c r="BX21" s="13">
        <v>2352.15</v>
      </c>
      <c r="BY21" s="11"/>
      <c r="BZ21" s="12">
        <v>-0.6316</v>
      </c>
      <c r="CA21" s="12">
        <v>-0.5576</v>
      </c>
      <c r="CB21" s="11">
        <v>23</v>
      </c>
      <c r="CC21" s="13">
        <v>1087.94</v>
      </c>
      <c r="CD21" s="11">
        <v>12</v>
      </c>
      <c r="CE21" s="11">
        <v>2</v>
      </c>
      <c r="CF21" s="13">
        <v>167.98</v>
      </c>
      <c r="CG21" s="11"/>
      <c r="CH21" s="12">
        <v>10.5</v>
      </c>
      <c r="CI21" s="12">
        <v>5.4766</v>
      </c>
      <c r="CJ21" s="11"/>
      <c r="CK21" s="13"/>
      <c r="CL21" s="11">
        <v>10</v>
      </c>
      <c r="CM21" s="11"/>
      <c r="CN21" s="13"/>
      <c r="CO21" s="11"/>
      <c r="CP21" s="12"/>
      <c r="CQ21" s="12"/>
      <c r="CR21" s="11"/>
      <c r="CS21" s="13"/>
      <c r="CT21" s="11">
        <v>12</v>
      </c>
      <c r="CU21" s="11"/>
      <c r="CV21" s="13"/>
      <c r="CW21" s="11"/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>
        <v>1</v>
      </c>
      <c r="DI21" s="13">
        <v>52.92</v>
      </c>
      <c r="DJ21" s="11">
        <v>6</v>
      </c>
      <c r="DK21" s="11">
        <v>4</v>
      </c>
      <c r="DL21" s="13">
        <v>250.19</v>
      </c>
      <c r="DM21" s="11"/>
      <c r="DN21" s="12">
        <v>-0.75</v>
      </c>
      <c r="DO21" s="12">
        <v>-0.7885</v>
      </c>
      <c r="DP21" s="11">
        <v>2</v>
      </c>
      <c r="DQ21" s="13">
        <v>83.98</v>
      </c>
      <c r="DR21" s="11">
        <v>12</v>
      </c>
      <c r="DS21" s="11">
        <v>6</v>
      </c>
      <c r="DT21" s="13">
        <v>442.9</v>
      </c>
      <c r="DU21" s="11"/>
      <c r="DV21" s="12">
        <v>-0.6667</v>
      </c>
      <c r="DW21" s="12">
        <v>-0.8104</v>
      </c>
      <c r="DX21" s="11">
        <v>5</v>
      </c>
      <c r="DY21" s="13">
        <v>289.17</v>
      </c>
      <c r="DZ21" s="11">
        <v>6</v>
      </c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>
        <v>4</v>
      </c>
      <c r="EY21" s="11"/>
      <c r="EZ21" s="13"/>
      <c r="FA21" s="11"/>
      <c r="FB21" s="12"/>
      <c r="FC21" s="12"/>
      <c r="FD21" s="11"/>
      <c r="FE21" s="13"/>
      <c r="FF21" s="11">
        <v>2</v>
      </c>
      <c r="FG21" s="11"/>
      <c r="FH21" s="13"/>
      <c r="FI21" s="11"/>
      <c r="FJ21" s="12"/>
      <c r="FK21" s="12"/>
      <c r="FL21" s="11"/>
      <c r="FM21" s="13"/>
      <c r="FN21" s="11">
        <v>6</v>
      </c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>
        <v>4</v>
      </c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>
        <v>2</v>
      </c>
      <c r="HL21" s="13">
        <v>149.28</v>
      </c>
      <c r="HM21" s="11"/>
      <c r="HN21" s="12"/>
      <c r="HO21" s="12"/>
      <c r="HP21" s="11"/>
      <c r="HQ21" s="13"/>
      <c r="HR21" s="11"/>
      <c r="HS21" s="11">
        <v>2</v>
      </c>
      <c r="HT21" s="13">
        <v>119.27</v>
      </c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>
        <v>4</v>
      </c>
      <c r="II21" s="11">
        <v>1</v>
      </c>
      <c r="IJ21" s="13">
        <v>62.37</v>
      </c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>
        <v>8</v>
      </c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/>
      <c r="KS21" s="13"/>
      <c r="KT21" s="11"/>
      <c r="KU21" s="11"/>
      <c r="KV21" s="13"/>
      <c r="KW21" s="11"/>
      <c r="KX21" s="12"/>
      <c r="KY21" s="12"/>
      <c r="KZ21" s="11">
        <v>2028</v>
      </c>
      <c r="LA21" s="11"/>
      <c r="LB21" s="11"/>
      <c r="LC21" s="11"/>
      <c r="LD21" s="11">
        <v>48</v>
      </c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>
        <v>230</v>
      </c>
      <c r="LY21" s="11"/>
      <c r="LZ21" s="11">
        <v>780</v>
      </c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>
        <v>28</v>
      </c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>
        <v>25</v>
      </c>
    </row>
    <row r="22">
      <c r="A22" s="10" t="s">
        <v>157</v>
      </c>
      <c r="B22" s="10" t="s">
        <v>171</v>
      </c>
      <c r="C22" s="10" t="s">
        <v>161</v>
      </c>
      <c r="D22" s="11">
        <v>5078</v>
      </c>
      <c r="E22" s="11">
        <f>=ROUNDDOWN(34.0120562625586,0)</f>
      </c>
      <c r="F22" s="11">
        <v>2743</v>
      </c>
      <c r="G22" s="12">
        <v>0.9889</v>
      </c>
      <c r="H22" s="11"/>
      <c r="I22" s="11">
        <f>=ROUNDDOWN({0},0)</f>
      </c>
      <c r="J22" s="11"/>
      <c r="K22" s="12"/>
      <c r="L22" s="11">
        <v>424</v>
      </c>
      <c r="M22" s="13">
        <v>23098.06</v>
      </c>
      <c r="N22" s="11">
        <v>43</v>
      </c>
      <c r="O22" s="14">
        <v>537.16</v>
      </c>
      <c r="P22" s="11">
        <v>937</v>
      </c>
      <c r="Q22" s="13">
        <v>53635.71</v>
      </c>
      <c r="R22" s="11"/>
      <c r="S22" s="14"/>
      <c r="T22" s="12">
        <v>-0.5475</v>
      </c>
      <c r="U22" s="12">
        <v>-0.5694</v>
      </c>
      <c r="V22" s="12"/>
      <c r="W22" s="12"/>
      <c r="X22" s="11">
        <v>59</v>
      </c>
      <c r="Y22" s="13">
        <v>3474.28</v>
      </c>
      <c r="Z22" s="11">
        <v>26</v>
      </c>
      <c r="AA22" s="11">
        <v>85</v>
      </c>
      <c r="AB22" s="13">
        <v>5092.5</v>
      </c>
      <c r="AC22" s="11"/>
      <c r="AD22" s="12">
        <v>-0.3059</v>
      </c>
      <c r="AE22" s="12">
        <v>-0.3178</v>
      </c>
      <c r="AF22" s="11">
        <v>132</v>
      </c>
      <c r="AG22" s="13">
        <v>7314.24</v>
      </c>
      <c r="AH22" s="11">
        <v>41</v>
      </c>
      <c r="AI22" s="11">
        <v>181</v>
      </c>
      <c r="AJ22" s="13">
        <v>11716.44</v>
      </c>
      <c r="AK22" s="11"/>
      <c r="AL22" s="12">
        <v>-0.2707</v>
      </c>
      <c r="AM22" s="12">
        <v>-0.3757</v>
      </c>
      <c r="AN22" s="11">
        <v>65</v>
      </c>
      <c r="AO22" s="13">
        <v>3487.98</v>
      </c>
      <c r="AP22" s="11">
        <v>30</v>
      </c>
      <c r="AQ22" s="11">
        <v>253</v>
      </c>
      <c r="AR22" s="13">
        <v>12510.81</v>
      </c>
      <c r="AS22" s="11"/>
      <c r="AT22" s="12">
        <v>-0.7431</v>
      </c>
      <c r="AU22" s="12">
        <v>-0.7212</v>
      </c>
      <c r="AV22" s="11">
        <v>39</v>
      </c>
      <c r="AW22" s="13">
        <v>1868.58</v>
      </c>
      <c r="AX22" s="11">
        <v>43</v>
      </c>
      <c r="AY22" s="11">
        <v>56</v>
      </c>
      <c r="AZ22" s="13">
        <v>3662.76</v>
      </c>
      <c r="BA22" s="11"/>
      <c r="BB22" s="12">
        <v>-0.3036</v>
      </c>
      <c r="BC22" s="12">
        <v>-0.4898</v>
      </c>
      <c r="BD22" s="11">
        <v>23</v>
      </c>
      <c r="BE22" s="13">
        <v>1533</v>
      </c>
      <c r="BF22" s="11">
        <v>43</v>
      </c>
      <c r="BG22" s="11">
        <v>46</v>
      </c>
      <c r="BH22" s="13">
        <v>2973.97</v>
      </c>
      <c r="BI22" s="11"/>
      <c r="BJ22" s="12">
        <v>-0.5</v>
      </c>
      <c r="BK22" s="12">
        <v>-0.4845</v>
      </c>
      <c r="BL22" s="11">
        <v>55</v>
      </c>
      <c r="BM22" s="13">
        <v>2541.35</v>
      </c>
      <c r="BN22" s="11">
        <v>43</v>
      </c>
      <c r="BO22" s="11">
        <v>102</v>
      </c>
      <c r="BP22" s="13">
        <v>4599.47</v>
      </c>
      <c r="BQ22" s="11"/>
      <c r="BR22" s="12">
        <v>-0.4608</v>
      </c>
      <c r="BS22" s="12">
        <v>-0.4475</v>
      </c>
      <c r="BT22" s="11">
        <v>18</v>
      </c>
      <c r="BU22" s="13">
        <v>945.41</v>
      </c>
      <c r="BV22" s="11">
        <v>41</v>
      </c>
      <c r="BW22" s="11">
        <v>80</v>
      </c>
      <c r="BX22" s="13">
        <v>3755.3</v>
      </c>
      <c r="BY22" s="11"/>
      <c r="BZ22" s="12">
        <v>-0.775</v>
      </c>
      <c r="CA22" s="12">
        <v>-0.7482</v>
      </c>
      <c r="CB22" s="11">
        <v>21</v>
      </c>
      <c r="CC22" s="13">
        <v>1145.52</v>
      </c>
      <c r="CD22" s="11">
        <v>43</v>
      </c>
      <c r="CE22" s="11">
        <v>76</v>
      </c>
      <c r="CF22" s="13">
        <v>5692.56</v>
      </c>
      <c r="CG22" s="11"/>
      <c r="CH22" s="12">
        <v>-0.7237</v>
      </c>
      <c r="CI22" s="12">
        <v>-0.7988</v>
      </c>
      <c r="CJ22" s="11"/>
      <c r="CK22" s="13"/>
      <c r="CL22" s="11">
        <v>41</v>
      </c>
      <c r="CM22" s="11"/>
      <c r="CN22" s="13"/>
      <c r="CO22" s="11"/>
      <c r="CP22" s="12"/>
      <c r="CQ22" s="12"/>
      <c r="CR22" s="11"/>
      <c r="CS22" s="13"/>
      <c r="CT22" s="11">
        <v>43</v>
      </c>
      <c r="CU22" s="11"/>
      <c r="CV22" s="13"/>
      <c r="CW22" s="11"/>
      <c r="CX22" s="12"/>
      <c r="CY22" s="12"/>
      <c r="CZ22" s="11"/>
      <c r="DA22" s="13"/>
      <c r="DB22" s="11"/>
      <c r="DC22" s="11"/>
      <c r="DD22" s="13"/>
      <c r="DE22" s="11"/>
      <c r="DF22" s="12"/>
      <c r="DG22" s="12"/>
      <c r="DH22" s="11">
        <v>2</v>
      </c>
      <c r="DI22" s="13">
        <v>117.4</v>
      </c>
      <c r="DJ22" s="11">
        <v>2</v>
      </c>
      <c r="DK22" s="11"/>
      <c r="DL22" s="13"/>
      <c r="DM22" s="11"/>
      <c r="DN22" s="12"/>
      <c r="DO22" s="12"/>
      <c r="DP22" s="11">
        <v>3</v>
      </c>
      <c r="DQ22" s="13">
        <v>206.25</v>
      </c>
      <c r="DR22" s="11">
        <v>34</v>
      </c>
      <c r="DS22" s="11">
        <v>8</v>
      </c>
      <c r="DT22" s="13">
        <v>604.92</v>
      </c>
      <c r="DU22" s="11"/>
      <c r="DV22" s="12">
        <v>-0.625</v>
      </c>
      <c r="DW22" s="12">
        <v>-0.659</v>
      </c>
      <c r="DX22" s="11">
        <v>1</v>
      </c>
      <c r="DY22" s="13">
        <v>54.57</v>
      </c>
      <c r="DZ22" s="11">
        <v>6</v>
      </c>
      <c r="EA22" s="11">
        <v>3</v>
      </c>
      <c r="EB22" s="13">
        <v>75.08</v>
      </c>
      <c r="EC22" s="11"/>
      <c r="ED22" s="12">
        <v>-0.6667</v>
      </c>
      <c r="EE22" s="12">
        <v>-0.2732</v>
      </c>
      <c r="EF22" s="11"/>
      <c r="EG22" s="13"/>
      <c r="EH22" s="11"/>
      <c r="EI22" s="11"/>
      <c r="EJ22" s="13"/>
      <c r="EK22" s="11"/>
      <c r="EL22" s="12"/>
      <c r="EM22" s="12"/>
      <c r="EN22" s="11">
        <v>2</v>
      </c>
      <c r="EO22" s="13">
        <v>163.3</v>
      </c>
      <c r="EP22" s="11">
        <v>9</v>
      </c>
      <c r="EQ22" s="11"/>
      <c r="ER22" s="13"/>
      <c r="ES22" s="11"/>
      <c r="ET22" s="12"/>
      <c r="EU22" s="12"/>
      <c r="EV22" s="11"/>
      <c r="EW22" s="13"/>
      <c r="EX22" s="11">
        <v>11</v>
      </c>
      <c r="EY22" s="11"/>
      <c r="EZ22" s="13"/>
      <c r="FA22" s="11"/>
      <c r="FB22" s="12"/>
      <c r="FC22" s="12"/>
      <c r="FD22" s="11"/>
      <c r="FE22" s="13"/>
      <c r="FF22" s="11">
        <v>6</v>
      </c>
      <c r="FG22" s="11"/>
      <c r="FH22" s="13"/>
      <c r="FI22" s="11"/>
      <c r="FJ22" s="12"/>
      <c r="FK22" s="12"/>
      <c r="FL22" s="11">
        <v>1</v>
      </c>
      <c r="FM22" s="13">
        <v>57.74</v>
      </c>
      <c r="FN22" s="11">
        <v>21</v>
      </c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>
        <v>3</v>
      </c>
      <c r="GC22" s="13">
        <v>188.44</v>
      </c>
      <c r="GD22" s="11">
        <v>6</v>
      </c>
      <c r="GE22" s="11">
        <v>5</v>
      </c>
      <c r="GF22" s="13">
        <v>384.04</v>
      </c>
      <c r="GG22" s="11"/>
      <c r="GH22" s="12">
        <v>-0.4</v>
      </c>
      <c r="GI22" s="12">
        <v>-0.5093</v>
      </c>
      <c r="GJ22" s="11"/>
      <c r="GK22" s="13"/>
      <c r="GL22" s="11">
        <v>5</v>
      </c>
      <c r="GM22" s="11"/>
      <c r="GN22" s="13"/>
      <c r="GO22" s="11"/>
      <c r="GP22" s="12"/>
      <c r="GQ22" s="12"/>
      <c r="GR22" s="11"/>
      <c r="GS22" s="13"/>
      <c r="GT22" s="11">
        <v>22</v>
      </c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>
        <v>36</v>
      </c>
      <c r="HL22" s="13">
        <v>2339.7</v>
      </c>
      <c r="HM22" s="11"/>
      <c r="HN22" s="12"/>
      <c r="HO22" s="12"/>
      <c r="HP22" s="11"/>
      <c r="HQ22" s="13"/>
      <c r="HR22" s="11"/>
      <c r="HS22" s="11">
        <v>6</v>
      </c>
      <c r="HT22" s="13">
        <v>228.16</v>
      </c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>
        <v>16</v>
      </c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>
        <v>30</v>
      </c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/>
      <c r="KS22" s="13"/>
      <c r="KT22" s="11"/>
      <c r="KU22" s="11"/>
      <c r="KV22" s="13"/>
      <c r="KW22" s="11"/>
      <c r="KX22" s="12"/>
      <c r="KY22" s="12"/>
      <c r="KZ22" s="11">
        <v>3683</v>
      </c>
      <c r="LA22" s="11">
        <v>621</v>
      </c>
      <c r="LB22" s="11"/>
      <c r="LC22" s="11"/>
      <c r="LD22" s="11">
        <v>774</v>
      </c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>
        <v>190</v>
      </c>
      <c r="LU22" s="11"/>
      <c r="LV22" s="11"/>
      <c r="LW22" s="11">
        <v>138</v>
      </c>
      <c r="LX22" s="11">
        <v>400</v>
      </c>
      <c r="LY22" s="11"/>
      <c r="LZ22" s="11">
        <v>270</v>
      </c>
      <c r="MA22" s="11"/>
      <c r="MB22" s="11">
        <v>450</v>
      </c>
      <c r="MC22" s="11"/>
      <c r="MD22" s="11"/>
      <c r="ME22" s="11"/>
      <c r="MF22" s="11"/>
      <c r="MG22" s="11"/>
      <c r="MH22" s="11"/>
      <c r="MI22" s="11"/>
      <c r="MJ22" s="11"/>
      <c r="MK22" s="11"/>
      <c r="ML22" s="11">
        <v>100</v>
      </c>
      <c r="MM22" s="11"/>
      <c r="MN22" s="11"/>
      <c r="MO22" s="11"/>
      <c r="MP22" s="11"/>
      <c r="MQ22" s="11"/>
      <c r="MR22" s="11"/>
      <c r="MS22" s="11">
        <v>130</v>
      </c>
      <c r="MT22" s="11"/>
      <c r="MU22" s="11"/>
      <c r="MV22" s="11"/>
      <c r="MW22" s="11"/>
      <c r="MX22" s="11"/>
      <c r="MY22" s="11"/>
      <c r="MZ22" s="11"/>
      <c r="NA22" s="11"/>
      <c r="NB22" s="11"/>
      <c r="NC22" s="11">
        <v>310</v>
      </c>
      <c r="ND22" s="11"/>
      <c r="NE22" s="11"/>
      <c r="NF22" s="11"/>
      <c r="NG22" s="11">
        <v>130</v>
      </c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>
        <v>30</v>
      </c>
      <c r="OE22" s="11"/>
      <c r="OF22" s="11">
        <v>150</v>
      </c>
      <c r="OG22" s="11"/>
      <c r="OH22" s="11">
        <v>270</v>
      </c>
      <c r="OI22" s="11">
        <v>175</v>
      </c>
    </row>
    <row r="23">
      <c r="A23" s="10" t="s">
        <v>157</v>
      </c>
      <c r="B23" s="10" t="s">
        <v>172</v>
      </c>
      <c r="C23" s="10" t="s">
        <v>164</v>
      </c>
      <c r="D23" s="11">
        <v>16892</v>
      </c>
      <c r="E23" s="11">
        <f>=ROUNDDOWN({0},0)</f>
      </c>
      <c r="F23" s="11">
        <v>11116</v>
      </c>
      <c r="G23" s="12"/>
      <c r="H23" s="11"/>
      <c r="I23" s="11">
        <f>=ROUNDDOWN({0},0)</f>
      </c>
      <c r="J23" s="11"/>
      <c r="K23" s="12"/>
      <c r="L23" s="11">
        <v>1639</v>
      </c>
      <c r="M23" s="13">
        <v>102805.25</v>
      </c>
      <c r="N23" s="11">
        <v>109</v>
      </c>
      <c r="O23" s="14">
        <v>943.17</v>
      </c>
      <c r="P23" s="11">
        <v>3590</v>
      </c>
      <c r="Q23" s="13">
        <v>229850.74</v>
      </c>
      <c r="R23" s="11"/>
      <c r="S23" s="14"/>
      <c r="T23" s="12">
        <v>-0.5435</v>
      </c>
      <c r="U23" s="12">
        <v>-0.5527</v>
      </c>
      <c r="V23" s="12"/>
      <c r="W23" s="12"/>
      <c r="X23" s="11">
        <v>261</v>
      </c>
      <c r="Y23" s="13">
        <v>16531.41</v>
      </c>
      <c r="Z23" s="11">
        <v>60</v>
      </c>
      <c r="AA23" s="11">
        <v>451</v>
      </c>
      <c r="AB23" s="13">
        <v>34887.64</v>
      </c>
      <c r="AC23" s="11"/>
      <c r="AD23" s="12">
        <v>-0.4213</v>
      </c>
      <c r="AE23" s="12">
        <v>-0.5262</v>
      </c>
      <c r="AF23" s="11">
        <v>489</v>
      </c>
      <c r="AG23" s="13">
        <v>33556.46</v>
      </c>
      <c r="AH23" s="11">
        <v>95</v>
      </c>
      <c r="AI23" s="11">
        <v>576</v>
      </c>
      <c r="AJ23" s="13">
        <v>42884.67</v>
      </c>
      <c r="AK23" s="11"/>
      <c r="AL23" s="12">
        <v>-0.151</v>
      </c>
      <c r="AM23" s="12">
        <v>-0.2175</v>
      </c>
      <c r="AN23" s="11">
        <v>221</v>
      </c>
      <c r="AO23" s="13">
        <v>13433.37</v>
      </c>
      <c r="AP23" s="11">
        <v>69</v>
      </c>
      <c r="AQ23" s="11">
        <v>1109</v>
      </c>
      <c r="AR23" s="13">
        <v>57750.69</v>
      </c>
      <c r="AS23" s="11"/>
      <c r="AT23" s="12">
        <v>-0.8007</v>
      </c>
      <c r="AU23" s="12">
        <v>-0.7674</v>
      </c>
      <c r="AV23" s="11">
        <v>187</v>
      </c>
      <c r="AW23" s="13">
        <v>10394.07</v>
      </c>
      <c r="AX23" s="11">
        <v>109</v>
      </c>
      <c r="AY23" s="11">
        <v>261</v>
      </c>
      <c r="AZ23" s="13">
        <v>19715.39</v>
      </c>
      <c r="BA23" s="11"/>
      <c r="BB23" s="12">
        <v>-0.2835</v>
      </c>
      <c r="BC23" s="12">
        <v>-0.4728</v>
      </c>
      <c r="BD23" s="11">
        <v>68</v>
      </c>
      <c r="BE23" s="13">
        <v>4964.95</v>
      </c>
      <c r="BF23" s="11">
        <v>109</v>
      </c>
      <c r="BG23" s="11">
        <v>135</v>
      </c>
      <c r="BH23" s="13">
        <v>9539.07</v>
      </c>
      <c r="BI23" s="11"/>
      <c r="BJ23" s="12">
        <v>-0.4963</v>
      </c>
      <c r="BK23" s="12">
        <v>-0.4795</v>
      </c>
      <c r="BL23" s="11">
        <v>201</v>
      </c>
      <c r="BM23" s="13">
        <v>10557.12</v>
      </c>
      <c r="BN23" s="11">
        <v>109</v>
      </c>
      <c r="BO23" s="11">
        <v>324</v>
      </c>
      <c r="BP23" s="13">
        <v>17383.61</v>
      </c>
      <c r="BQ23" s="11"/>
      <c r="BR23" s="12">
        <v>-0.3796</v>
      </c>
      <c r="BS23" s="12">
        <v>-0.3927</v>
      </c>
      <c r="BT23" s="11">
        <v>61</v>
      </c>
      <c r="BU23" s="13">
        <v>3823.53</v>
      </c>
      <c r="BV23" s="11">
        <v>95</v>
      </c>
      <c r="BW23" s="11">
        <v>261</v>
      </c>
      <c r="BX23" s="13">
        <v>12672.93</v>
      </c>
      <c r="BY23" s="11"/>
      <c r="BZ23" s="12">
        <v>-0.7663</v>
      </c>
      <c r="CA23" s="12">
        <v>-0.6983</v>
      </c>
      <c r="CB23" s="11">
        <v>98</v>
      </c>
      <c r="CC23" s="13">
        <v>5956.05</v>
      </c>
      <c r="CD23" s="11">
        <v>109</v>
      </c>
      <c r="CE23" s="11">
        <v>210</v>
      </c>
      <c r="CF23" s="13">
        <v>15931.62</v>
      </c>
      <c r="CG23" s="11"/>
      <c r="CH23" s="12">
        <v>-0.5333</v>
      </c>
      <c r="CI23" s="12">
        <v>-0.6261</v>
      </c>
      <c r="CJ23" s="11">
        <v>1</v>
      </c>
      <c r="CK23" s="13">
        <v>105.99</v>
      </c>
      <c r="CL23" s="11">
        <v>100</v>
      </c>
      <c r="CM23" s="11"/>
      <c r="CN23" s="13"/>
      <c r="CO23" s="11"/>
      <c r="CP23" s="12"/>
      <c r="CQ23" s="12"/>
      <c r="CR23" s="11"/>
      <c r="CS23" s="13"/>
      <c r="CT23" s="11">
        <v>109</v>
      </c>
      <c r="CU23" s="11"/>
      <c r="CV23" s="13"/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>
        <v>9</v>
      </c>
      <c r="DI23" s="13">
        <v>590.22</v>
      </c>
      <c r="DJ23" s="11">
        <v>39</v>
      </c>
      <c r="DK23" s="11">
        <v>21</v>
      </c>
      <c r="DL23" s="13">
        <v>1420.51</v>
      </c>
      <c r="DM23" s="11"/>
      <c r="DN23" s="12">
        <v>-0.5714</v>
      </c>
      <c r="DO23" s="12">
        <v>-0.5845</v>
      </c>
      <c r="DP23" s="11">
        <v>15</v>
      </c>
      <c r="DQ23" s="13">
        <v>1015.47</v>
      </c>
      <c r="DR23" s="11">
        <v>100</v>
      </c>
      <c r="DS23" s="11">
        <v>45</v>
      </c>
      <c r="DT23" s="13">
        <v>3577.65</v>
      </c>
      <c r="DU23" s="11"/>
      <c r="DV23" s="12">
        <v>-0.6667</v>
      </c>
      <c r="DW23" s="12">
        <v>-0.7162</v>
      </c>
      <c r="DX23" s="11">
        <v>8</v>
      </c>
      <c r="DY23" s="13">
        <v>509.83</v>
      </c>
      <c r="DZ23" s="11">
        <v>15</v>
      </c>
      <c r="EA23" s="11">
        <v>4</v>
      </c>
      <c r="EB23" s="13">
        <v>163.78</v>
      </c>
      <c r="EC23" s="11"/>
      <c r="ED23" s="12">
        <v>1</v>
      </c>
      <c r="EE23" s="12">
        <v>2.1129</v>
      </c>
      <c r="EF23" s="11"/>
      <c r="EG23" s="13"/>
      <c r="EH23" s="11"/>
      <c r="EI23" s="11"/>
      <c r="EJ23" s="13"/>
      <c r="EK23" s="11"/>
      <c r="EL23" s="12"/>
      <c r="EM23" s="12"/>
      <c r="EN23" s="11">
        <v>4</v>
      </c>
      <c r="EO23" s="13">
        <v>324.96</v>
      </c>
      <c r="EP23" s="11">
        <v>18</v>
      </c>
      <c r="EQ23" s="11">
        <v>1</v>
      </c>
      <c r="ER23" s="13">
        <v>85.97</v>
      </c>
      <c r="ES23" s="11"/>
      <c r="ET23" s="12">
        <v>3</v>
      </c>
      <c r="EU23" s="12">
        <v>2.7799</v>
      </c>
      <c r="EV23" s="11">
        <v>7</v>
      </c>
      <c r="EW23" s="13">
        <v>433.01</v>
      </c>
      <c r="EX23" s="11">
        <v>30</v>
      </c>
      <c r="EY23" s="11">
        <v>9</v>
      </c>
      <c r="EZ23" s="13">
        <v>653.7</v>
      </c>
      <c r="FA23" s="11"/>
      <c r="FB23" s="12">
        <v>-0.2222</v>
      </c>
      <c r="FC23" s="12">
        <v>-0.3376</v>
      </c>
      <c r="FD23" s="11">
        <v>1</v>
      </c>
      <c r="FE23" s="13">
        <v>61.08</v>
      </c>
      <c r="FF23" s="11">
        <v>18</v>
      </c>
      <c r="FG23" s="11"/>
      <c r="FH23" s="13"/>
      <c r="FI23" s="11"/>
      <c r="FJ23" s="12"/>
      <c r="FK23" s="12"/>
      <c r="FL23" s="11">
        <v>3</v>
      </c>
      <c r="FM23" s="13">
        <v>207.43</v>
      </c>
      <c r="FN23" s="11">
        <v>56</v>
      </c>
      <c r="FO23" s="11">
        <v>3</v>
      </c>
      <c r="FP23" s="13">
        <v>254.52</v>
      </c>
      <c r="FQ23" s="11"/>
      <c r="FR23" s="12"/>
      <c r="FS23" s="12">
        <v>-0.185</v>
      </c>
      <c r="FT23" s="11"/>
      <c r="FU23" s="13"/>
      <c r="FV23" s="11">
        <v>26</v>
      </c>
      <c r="FW23" s="11"/>
      <c r="FX23" s="13"/>
      <c r="FY23" s="11"/>
      <c r="FZ23" s="12"/>
      <c r="GA23" s="12"/>
      <c r="GB23" s="11">
        <v>5</v>
      </c>
      <c r="GC23" s="13">
        <v>340.3</v>
      </c>
      <c r="GD23" s="11">
        <v>17</v>
      </c>
      <c r="GE23" s="11">
        <v>9</v>
      </c>
      <c r="GF23" s="13">
        <v>758.35</v>
      </c>
      <c r="GG23" s="11"/>
      <c r="GH23" s="12">
        <v>-0.4444</v>
      </c>
      <c r="GI23" s="12">
        <v>-0.5513</v>
      </c>
      <c r="GJ23" s="11"/>
      <c r="GK23" s="13"/>
      <c r="GL23" s="11">
        <v>5</v>
      </c>
      <c r="GM23" s="11"/>
      <c r="GN23" s="13"/>
      <c r="GO23" s="11"/>
      <c r="GP23" s="12"/>
      <c r="GQ23" s="12"/>
      <c r="GR23" s="11"/>
      <c r="GS23" s="13"/>
      <c r="GT23" s="11">
        <v>53</v>
      </c>
      <c r="GU23" s="11">
        <v>2</v>
      </c>
      <c r="GV23" s="13">
        <v>178.24</v>
      </c>
      <c r="GW23" s="11"/>
      <c r="GX23" s="12">
        <v>-1</v>
      </c>
      <c r="GY23" s="12">
        <v>-1</v>
      </c>
      <c r="GZ23" s="11"/>
      <c r="HA23" s="13"/>
      <c r="HB23" s="11">
        <v>1</v>
      </c>
      <c r="HC23" s="11"/>
      <c r="HD23" s="13"/>
      <c r="HE23" s="11"/>
      <c r="HF23" s="12"/>
      <c r="HG23" s="12"/>
      <c r="HH23" s="11"/>
      <c r="HI23" s="13"/>
      <c r="HJ23" s="11"/>
      <c r="HK23" s="11">
        <v>123</v>
      </c>
      <c r="HL23" s="13">
        <v>9265.6</v>
      </c>
      <c r="HM23" s="11"/>
      <c r="HN23" s="12">
        <v>-1</v>
      </c>
      <c r="HO23" s="12">
        <v>-1</v>
      </c>
      <c r="HP23" s="11"/>
      <c r="HQ23" s="13"/>
      <c r="HR23" s="11"/>
      <c r="HS23" s="11">
        <v>44</v>
      </c>
      <c r="HT23" s="13">
        <v>2583.92</v>
      </c>
      <c r="HU23" s="11"/>
      <c r="HV23" s="12">
        <v>-1</v>
      </c>
      <c r="HW23" s="12">
        <v>-1</v>
      </c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>
        <v>30</v>
      </c>
      <c r="II23" s="11">
        <v>2</v>
      </c>
      <c r="IJ23" s="13">
        <v>142.88</v>
      </c>
      <c r="IK23" s="11"/>
      <c r="IL23" s="12">
        <v>-1</v>
      </c>
      <c r="IM23" s="12">
        <v>-1</v>
      </c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>
        <v>71</v>
      </c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/>
      <c r="KS23" s="13"/>
      <c r="KT23" s="11"/>
      <c r="KU23" s="11"/>
      <c r="KV23" s="13"/>
      <c r="KW23" s="11"/>
      <c r="KX23" s="12"/>
      <c r="KY23" s="12"/>
      <c r="KZ23" s="11">
        <v>13347</v>
      </c>
      <c r="LA23" s="11">
        <v>863</v>
      </c>
      <c r="LB23" s="11"/>
      <c r="LC23" s="11"/>
      <c r="LD23" s="11">
        <v>2682</v>
      </c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>
        <v>720</v>
      </c>
      <c r="LU23" s="11"/>
      <c r="LV23" s="11"/>
      <c r="LW23" s="11">
        <v>408</v>
      </c>
      <c r="LX23" s="11">
        <v>1650</v>
      </c>
      <c r="LY23" s="11"/>
      <c r="LZ23" s="11">
        <v>2100</v>
      </c>
      <c r="MA23" s="11"/>
      <c r="MB23" s="11">
        <v>450</v>
      </c>
      <c r="MC23" s="11"/>
      <c r="MD23" s="11">
        <v>290</v>
      </c>
      <c r="ME23" s="11"/>
      <c r="MF23" s="11"/>
      <c r="MG23" s="11"/>
      <c r="MH23" s="11"/>
      <c r="MI23" s="11"/>
      <c r="MJ23" s="11"/>
      <c r="MK23" s="11"/>
      <c r="ML23" s="11">
        <v>1110</v>
      </c>
      <c r="MM23" s="11"/>
      <c r="MN23" s="11"/>
      <c r="MO23" s="11"/>
      <c r="MP23" s="11"/>
      <c r="MQ23" s="11"/>
      <c r="MR23" s="11"/>
      <c r="MS23" s="11">
        <v>338</v>
      </c>
      <c r="MT23" s="11"/>
      <c r="MU23" s="11"/>
      <c r="MV23" s="11"/>
      <c r="MW23" s="11"/>
      <c r="MX23" s="11"/>
      <c r="MY23" s="11"/>
      <c r="MZ23" s="11"/>
      <c r="NA23" s="11"/>
      <c r="NB23" s="11"/>
      <c r="NC23" s="11">
        <v>570</v>
      </c>
      <c r="ND23" s="11"/>
      <c r="NE23" s="11"/>
      <c r="NF23" s="11"/>
      <c r="NG23" s="11">
        <v>240</v>
      </c>
      <c r="NH23" s="11"/>
      <c r="NI23" s="11"/>
      <c r="NJ23" s="11"/>
      <c r="NK23" s="11"/>
      <c r="NL23" s="11">
        <v>100</v>
      </c>
      <c r="NM23" s="11"/>
      <c r="NN23" s="11"/>
      <c r="NO23" s="11"/>
      <c r="NP23" s="11"/>
      <c r="NQ23" s="11"/>
      <c r="NR23" s="11"/>
      <c r="NS23" s="11"/>
      <c r="NT23" s="11"/>
      <c r="NU23" s="11">
        <v>250</v>
      </c>
      <c r="NV23" s="11"/>
      <c r="NW23" s="11"/>
      <c r="NX23" s="11"/>
      <c r="NY23" s="11"/>
      <c r="NZ23" s="11"/>
      <c r="OA23" s="11"/>
      <c r="OB23" s="11"/>
      <c r="OC23" s="11">
        <v>250</v>
      </c>
      <c r="OD23" s="11">
        <v>410</v>
      </c>
      <c r="OE23" s="11"/>
      <c r="OF23" s="11">
        <v>500</v>
      </c>
      <c r="OG23" s="11"/>
      <c r="OH23" s="11">
        <v>1340</v>
      </c>
      <c r="OI23" s="11">
        <v>390</v>
      </c>
    </row>
    <row r="24">
      <c r="A24" s="10" t="s">
        <v>157</v>
      </c>
      <c r="B24" s="10" t="s">
        <v>173</v>
      </c>
      <c r="C24" s="10" t="s">
        <v>159</v>
      </c>
      <c r="D24" s="11">
        <v>8115</v>
      </c>
      <c r="E24" s="11">
        <f>=ROUNDDOWN(16.8921731890092,0)</f>
      </c>
      <c r="F24" s="11">
        <v>14545</v>
      </c>
      <c r="G24" s="12">
        <v>0.8952</v>
      </c>
      <c r="H24" s="11"/>
      <c r="I24" s="11">
        <f>=ROUNDDOWN({0},0)</f>
      </c>
      <c r="J24" s="11"/>
      <c r="K24" s="12"/>
      <c r="L24" s="11">
        <v>1468</v>
      </c>
      <c r="M24" s="13">
        <v>82165.48</v>
      </c>
      <c r="N24" s="11">
        <v>31</v>
      </c>
      <c r="O24" s="14">
        <v>2650.5</v>
      </c>
      <c r="P24" s="11">
        <v>1316</v>
      </c>
      <c r="Q24" s="13">
        <v>72322.18</v>
      </c>
      <c r="R24" s="11">
        <v>46</v>
      </c>
      <c r="S24" s="14">
        <v>1572.22</v>
      </c>
      <c r="T24" s="12">
        <v>0.1155</v>
      </c>
      <c r="U24" s="12">
        <v>0.1361</v>
      </c>
      <c r="V24" s="12">
        <v>-0.3261</v>
      </c>
      <c r="W24" s="12">
        <v>0.6858</v>
      </c>
      <c r="X24" s="11">
        <v>619</v>
      </c>
      <c r="Y24" s="13">
        <v>37805.39</v>
      </c>
      <c r="Z24" s="11">
        <v>26</v>
      </c>
      <c r="AA24" s="11">
        <v>377</v>
      </c>
      <c r="AB24" s="13">
        <v>22212.39</v>
      </c>
      <c r="AC24" s="11">
        <v>27</v>
      </c>
      <c r="AD24" s="12">
        <v>0.6419</v>
      </c>
      <c r="AE24" s="12">
        <v>0.702</v>
      </c>
      <c r="AF24" s="11">
        <v>237</v>
      </c>
      <c r="AG24" s="13">
        <v>13351.42</v>
      </c>
      <c r="AH24" s="11">
        <v>28</v>
      </c>
      <c r="AI24" s="11">
        <v>252</v>
      </c>
      <c r="AJ24" s="13">
        <v>14847.06</v>
      </c>
      <c r="AK24" s="11">
        <v>36</v>
      </c>
      <c r="AL24" s="12">
        <v>-0.0595</v>
      </c>
      <c r="AM24" s="12">
        <v>-0.1007</v>
      </c>
      <c r="AN24" s="11">
        <v>108</v>
      </c>
      <c r="AO24" s="13">
        <v>6081.66</v>
      </c>
      <c r="AP24" s="11">
        <v>25</v>
      </c>
      <c r="AQ24" s="11">
        <v>108</v>
      </c>
      <c r="AR24" s="13">
        <v>5682.07</v>
      </c>
      <c r="AS24" s="11">
        <v>39</v>
      </c>
      <c r="AT24" s="12"/>
      <c r="AU24" s="12">
        <v>0.0703</v>
      </c>
      <c r="AV24" s="11">
        <v>107</v>
      </c>
      <c r="AW24" s="13">
        <v>5223.86</v>
      </c>
      <c r="AX24" s="11">
        <v>31</v>
      </c>
      <c r="AY24" s="11">
        <v>98</v>
      </c>
      <c r="AZ24" s="13">
        <v>5159.62</v>
      </c>
      <c r="BA24" s="11">
        <v>40</v>
      </c>
      <c r="BB24" s="12">
        <v>0.0918</v>
      </c>
      <c r="BC24" s="12">
        <v>0.0125</v>
      </c>
      <c r="BD24" s="11">
        <v>84</v>
      </c>
      <c r="BE24" s="13">
        <v>4562.1</v>
      </c>
      <c r="BF24" s="11">
        <v>31</v>
      </c>
      <c r="BG24" s="11">
        <v>49</v>
      </c>
      <c r="BH24" s="13">
        <v>2736.02</v>
      </c>
      <c r="BI24" s="11">
        <v>40</v>
      </c>
      <c r="BJ24" s="12">
        <v>0.7143</v>
      </c>
      <c r="BK24" s="12">
        <v>0.6674</v>
      </c>
      <c r="BL24" s="11">
        <v>79</v>
      </c>
      <c r="BM24" s="13">
        <v>3420.25</v>
      </c>
      <c r="BN24" s="11">
        <v>31</v>
      </c>
      <c r="BO24" s="11">
        <v>62</v>
      </c>
      <c r="BP24" s="13">
        <v>2756.79</v>
      </c>
      <c r="BQ24" s="11">
        <v>40</v>
      </c>
      <c r="BR24" s="12">
        <v>0.2742</v>
      </c>
      <c r="BS24" s="12">
        <v>0.2407</v>
      </c>
      <c r="BT24" s="11">
        <v>49</v>
      </c>
      <c r="BU24" s="13">
        <v>2448.68</v>
      </c>
      <c r="BV24" s="11">
        <v>31</v>
      </c>
      <c r="BW24" s="11">
        <v>66</v>
      </c>
      <c r="BX24" s="13">
        <v>3608.81</v>
      </c>
      <c r="BY24" s="11">
        <v>40</v>
      </c>
      <c r="BZ24" s="12">
        <v>-0.2576</v>
      </c>
      <c r="CA24" s="12">
        <v>-0.3215</v>
      </c>
      <c r="CB24" s="11">
        <v>124</v>
      </c>
      <c r="CC24" s="13">
        <v>5693.05</v>
      </c>
      <c r="CD24" s="11">
        <v>31</v>
      </c>
      <c r="CE24" s="11">
        <v>62</v>
      </c>
      <c r="CF24" s="13">
        <v>3462.38</v>
      </c>
      <c r="CG24" s="11">
        <v>40</v>
      </c>
      <c r="CH24" s="12">
        <v>1</v>
      </c>
      <c r="CI24" s="12">
        <v>0.6443</v>
      </c>
      <c r="CJ24" s="11">
        <v>4</v>
      </c>
      <c r="CK24" s="13">
        <v>300.96</v>
      </c>
      <c r="CL24" s="11">
        <v>31</v>
      </c>
      <c r="CM24" s="11"/>
      <c r="CN24" s="13"/>
      <c r="CO24" s="11"/>
      <c r="CP24" s="12"/>
      <c r="CQ24" s="12"/>
      <c r="CR24" s="11">
        <v>16</v>
      </c>
      <c r="CS24" s="13">
        <v>1288.06</v>
      </c>
      <c r="CT24" s="11">
        <v>31</v>
      </c>
      <c r="CU24" s="11"/>
      <c r="CV24" s="13"/>
      <c r="CW24" s="11">
        <v>46</v>
      </c>
      <c r="CX24" s="12"/>
      <c r="CY24" s="12"/>
      <c r="CZ24" s="11">
        <v>1</v>
      </c>
      <c r="DA24" s="13">
        <v>57.15</v>
      </c>
      <c r="DB24" s="11">
        <v>3</v>
      </c>
      <c r="DC24" s="11">
        <v>3</v>
      </c>
      <c r="DD24" s="13">
        <v>171.45</v>
      </c>
      <c r="DE24" s="11">
        <v>4</v>
      </c>
      <c r="DF24" s="12">
        <v>-0.6667</v>
      </c>
      <c r="DG24" s="12">
        <v>-0.6667</v>
      </c>
      <c r="DH24" s="11">
        <v>26</v>
      </c>
      <c r="DI24" s="13">
        <v>1245.7</v>
      </c>
      <c r="DJ24" s="11">
        <v>29</v>
      </c>
      <c r="DK24" s="11">
        <v>90</v>
      </c>
      <c r="DL24" s="13">
        <v>3775.32</v>
      </c>
      <c r="DM24" s="11">
        <v>28</v>
      </c>
      <c r="DN24" s="12">
        <v>-0.7111</v>
      </c>
      <c r="DO24" s="12">
        <v>-0.67</v>
      </c>
      <c r="DP24" s="11">
        <v>10</v>
      </c>
      <c r="DQ24" s="13">
        <v>491.2</v>
      </c>
      <c r="DR24" s="11">
        <v>30</v>
      </c>
      <c r="DS24" s="11">
        <v>32</v>
      </c>
      <c r="DT24" s="13">
        <v>1696.49</v>
      </c>
      <c r="DU24" s="11">
        <v>26</v>
      </c>
      <c r="DV24" s="12">
        <v>-0.6875</v>
      </c>
      <c r="DW24" s="12">
        <v>-0.7105</v>
      </c>
      <c r="DX24" s="11"/>
      <c r="DY24" s="13"/>
      <c r="DZ24" s="11">
        <v>1</v>
      </c>
      <c r="EA24" s="11">
        <v>13</v>
      </c>
      <c r="EB24" s="13">
        <v>606.42</v>
      </c>
      <c r="EC24" s="11">
        <v>15</v>
      </c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>
        <v>3</v>
      </c>
      <c r="EW24" s="13">
        <v>151.44</v>
      </c>
      <c r="EX24" s="11">
        <v>9</v>
      </c>
      <c r="EY24" s="11"/>
      <c r="EZ24" s="13"/>
      <c r="FA24" s="11">
        <v>6</v>
      </c>
      <c r="FB24" s="12"/>
      <c r="FC24" s="12"/>
      <c r="FD24" s="11">
        <v>1</v>
      </c>
      <c r="FE24" s="13">
        <v>44.56</v>
      </c>
      <c r="FF24" s="11">
        <v>5</v>
      </c>
      <c r="FG24" s="11"/>
      <c r="FH24" s="13"/>
      <c r="FI24" s="11">
        <v>7</v>
      </c>
      <c r="FJ24" s="12"/>
      <c r="FK24" s="12"/>
      <c r="FL24" s="11"/>
      <c r="FM24" s="13"/>
      <c r="FN24" s="11">
        <v>18</v>
      </c>
      <c r="FO24" s="11">
        <v>2</v>
      </c>
      <c r="FP24" s="13">
        <v>85.28</v>
      </c>
      <c r="FQ24" s="11">
        <v>28</v>
      </c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>
        <v>6</v>
      </c>
      <c r="GU24" s="11"/>
      <c r="GV24" s="13"/>
      <c r="GW24" s="11">
        <v>10</v>
      </c>
      <c r="GX24" s="12"/>
      <c r="GY24" s="12"/>
      <c r="GZ24" s="11"/>
      <c r="HA24" s="13"/>
      <c r="HB24" s="11">
        <v>10</v>
      </c>
      <c r="HC24" s="11"/>
      <c r="HD24" s="13"/>
      <c r="HE24" s="11"/>
      <c r="HF24" s="12"/>
      <c r="HG24" s="12"/>
      <c r="HH24" s="11"/>
      <c r="HI24" s="13"/>
      <c r="HJ24" s="11"/>
      <c r="HK24" s="11">
        <v>96</v>
      </c>
      <c r="HL24" s="13">
        <v>5202.4</v>
      </c>
      <c r="HM24" s="11"/>
      <c r="HN24" s="12"/>
      <c r="HO24" s="12"/>
      <c r="HP24" s="11"/>
      <c r="HQ24" s="13"/>
      <c r="HR24" s="11"/>
      <c r="HS24" s="11">
        <v>6</v>
      </c>
      <c r="HT24" s="13">
        <v>319.68</v>
      </c>
      <c r="HU24" s="11">
        <v>40</v>
      </c>
      <c r="HV24" s="12"/>
      <c r="HW24" s="12"/>
      <c r="HX24" s="11"/>
      <c r="HY24" s="13"/>
      <c r="HZ24" s="11"/>
      <c r="IA24" s="11"/>
      <c r="IB24" s="13"/>
      <c r="IC24" s="11">
        <v>6</v>
      </c>
      <c r="ID24" s="12"/>
      <c r="IE24" s="12"/>
      <c r="IF24" s="11"/>
      <c r="IG24" s="13"/>
      <c r="IH24" s="11">
        <v>24</v>
      </c>
      <c r="II24" s="11"/>
      <c r="IJ24" s="13"/>
      <c r="IK24" s="11">
        <v>19</v>
      </c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/>
      <c r="KS24" s="13"/>
      <c r="KT24" s="11"/>
      <c r="KU24" s="11"/>
      <c r="KV24" s="13"/>
      <c r="KW24" s="11"/>
      <c r="KX24" s="12"/>
      <c r="KY24" s="12"/>
      <c r="KZ24" s="11">
        <v>7340</v>
      </c>
      <c r="LA24" s="11"/>
      <c r="LB24" s="11"/>
      <c r="LC24" s="11"/>
      <c r="LD24" s="11">
        <v>650</v>
      </c>
      <c r="LE24" s="11"/>
      <c r="LF24" s="11"/>
      <c r="LG24" s="11">
        <v>125</v>
      </c>
      <c r="LH24" s="11"/>
      <c r="LI24" s="11"/>
      <c r="LJ24" s="11"/>
      <c r="LK24" s="11"/>
      <c r="LL24" s="11"/>
      <c r="LM24" s="11"/>
      <c r="LN24" s="11"/>
      <c r="LO24" s="11"/>
      <c r="LP24" s="11">
        <v>380</v>
      </c>
      <c r="LQ24" s="11">
        <v>90</v>
      </c>
      <c r="LR24" s="11">
        <v>292</v>
      </c>
      <c r="LS24" s="11"/>
      <c r="LT24" s="11">
        <v>440</v>
      </c>
      <c r="LU24" s="11">
        <v>475</v>
      </c>
      <c r="LV24" s="11">
        <v>168</v>
      </c>
      <c r="LW24" s="11">
        <v>1630</v>
      </c>
      <c r="LX24" s="11">
        <v>650</v>
      </c>
      <c r="LY24" s="11"/>
      <c r="LZ24" s="11"/>
      <c r="MA24" s="11">
        <v>500</v>
      </c>
      <c r="MB24" s="11"/>
      <c r="MC24" s="11">
        <v>430</v>
      </c>
      <c r="MD24" s="11"/>
      <c r="ME24" s="11"/>
      <c r="MF24" s="11">
        <v>120</v>
      </c>
      <c r="MG24" s="11">
        <v>1050</v>
      </c>
      <c r="MH24" s="11"/>
      <c r="MI24" s="11"/>
      <c r="MJ24" s="11"/>
      <c r="MK24" s="11">
        <v>330</v>
      </c>
      <c r="ML24" s="11"/>
      <c r="MM24" s="11">
        <v>440</v>
      </c>
      <c r="MN24" s="11"/>
      <c r="MO24" s="11"/>
      <c r="MP24" s="11"/>
      <c r="MQ24" s="11"/>
      <c r="MR24" s="11"/>
      <c r="MS24" s="11">
        <v>610</v>
      </c>
      <c r="MT24" s="11"/>
      <c r="MU24" s="11"/>
      <c r="MV24" s="11"/>
      <c r="MW24" s="11"/>
      <c r="MX24" s="11"/>
      <c r="MY24" s="11">
        <v>730</v>
      </c>
      <c r="MZ24" s="11"/>
      <c r="NA24" s="11"/>
      <c r="NB24" s="11"/>
      <c r="NC24" s="11"/>
      <c r="ND24" s="11"/>
      <c r="NE24" s="11"/>
      <c r="NF24" s="11"/>
      <c r="NG24" s="11"/>
      <c r="NH24" s="11">
        <v>110</v>
      </c>
      <c r="NI24" s="11"/>
      <c r="NJ24" s="11"/>
      <c r="NK24" s="11">
        <v>100</v>
      </c>
      <c r="NL24" s="11"/>
      <c r="NM24" s="11">
        <v>930</v>
      </c>
      <c r="NN24" s="11"/>
      <c r="NO24" s="11"/>
      <c r="NP24" s="11"/>
      <c r="NQ24" s="11"/>
      <c r="NR24" s="11">
        <v>530</v>
      </c>
      <c r="NS24" s="11">
        <v>370</v>
      </c>
      <c r="NT24" s="11"/>
      <c r="NU24" s="11"/>
      <c r="NV24" s="11"/>
      <c r="NW24" s="11">
        <v>540</v>
      </c>
      <c r="NX24" s="11">
        <v>800</v>
      </c>
      <c r="NY24" s="11">
        <v>1190</v>
      </c>
      <c r="NZ24" s="11"/>
      <c r="OA24" s="11">
        <v>340</v>
      </c>
      <c r="OB24" s="11">
        <v>1300</v>
      </c>
      <c r="OC24" s="11"/>
      <c r="OD24" s="11"/>
      <c r="OE24" s="11"/>
      <c r="OF24" s="11"/>
      <c r="OG24" s="11"/>
      <c r="OH24" s="11"/>
      <c r="OI24" s="11"/>
    </row>
    <row r="25">
      <c r="A25" s="10" t="s">
        <v>157</v>
      </c>
      <c r="B25" s="10" t="s">
        <v>173</v>
      </c>
      <c r="C25" s="10" t="s">
        <v>160</v>
      </c>
      <c r="D25" s="11">
        <v>6271</v>
      </c>
      <c r="E25" s="11">
        <f>=ROUNDDOWN(25.6482617586912,0)</f>
      </c>
      <c r="F25" s="11">
        <v>3843</v>
      </c>
      <c r="G25" s="12">
        <v>0.92</v>
      </c>
      <c r="H25" s="11"/>
      <c r="I25" s="11">
        <f>=ROUNDDOWN({0},0)</f>
      </c>
      <c r="J25" s="11"/>
      <c r="K25" s="12"/>
      <c r="L25" s="11">
        <v>885</v>
      </c>
      <c r="M25" s="13">
        <v>44056.43</v>
      </c>
      <c r="N25" s="11">
        <v>24</v>
      </c>
      <c r="O25" s="14">
        <v>1835.68</v>
      </c>
      <c r="P25" s="11">
        <v>961</v>
      </c>
      <c r="Q25" s="13">
        <v>47263.9</v>
      </c>
      <c r="R25" s="11">
        <v>22</v>
      </c>
      <c r="S25" s="14">
        <v>2148.36</v>
      </c>
      <c r="T25" s="12">
        <v>-0.0791</v>
      </c>
      <c r="U25" s="12">
        <v>-0.0679</v>
      </c>
      <c r="V25" s="12">
        <v>0.0909</v>
      </c>
      <c r="W25" s="12">
        <v>-0.1455</v>
      </c>
      <c r="X25" s="11">
        <v>412</v>
      </c>
      <c r="Y25" s="13">
        <v>21232.41</v>
      </c>
      <c r="Z25" s="11">
        <v>21</v>
      </c>
      <c r="AA25" s="11">
        <v>449</v>
      </c>
      <c r="AB25" s="13">
        <v>23173.72</v>
      </c>
      <c r="AC25" s="11">
        <v>14</v>
      </c>
      <c r="AD25" s="12">
        <v>-0.0824</v>
      </c>
      <c r="AE25" s="12">
        <v>-0.0838</v>
      </c>
      <c r="AF25" s="11">
        <v>78</v>
      </c>
      <c r="AG25" s="13">
        <v>3883.3</v>
      </c>
      <c r="AH25" s="11">
        <v>21</v>
      </c>
      <c r="AI25" s="11">
        <v>70</v>
      </c>
      <c r="AJ25" s="13">
        <v>3746.15</v>
      </c>
      <c r="AK25" s="11">
        <v>18</v>
      </c>
      <c r="AL25" s="12">
        <v>0.1143</v>
      </c>
      <c r="AM25" s="12">
        <v>0.0366</v>
      </c>
      <c r="AN25" s="11">
        <v>66</v>
      </c>
      <c r="AO25" s="13">
        <v>3294.37</v>
      </c>
      <c r="AP25" s="11">
        <v>24</v>
      </c>
      <c r="AQ25" s="11">
        <v>33</v>
      </c>
      <c r="AR25" s="13">
        <v>1629.14</v>
      </c>
      <c r="AS25" s="11">
        <v>22</v>
      </c>
      <c r="AT25" s="12">
        <v>1</v>
      </c>
      <c r="AU25" s="12">
        <v>1.0222</v>
      </c>
      <c r="AV25" s="11">
        <v>81</v>
      </c>
      <c r="AW25" s="13">
        <v>3996.21</v>
      </c>
      <c r="AX25" s="11">
        <v>21</v>
      </c>
      <c r="AY25" s="11">
        <v>84</v>
      </c>
      <c r="AZ25" s="13">
        <v>4051.74</v>
      </c>
      <c r="BA25" s="11">
        <v>18</v>
      </c>
      <c r="BB25" s="12">
        <v>-0.0357</v>
      </c>
      <c r="BC25" s="12">
        <v>-0.0137</v>
      </c>
      <c r="BD25" s="11">
        <v>90</v>
      </c>
      <c r="BE25" s="13">
        <v>4473.53</v>
      </c>
      <c r="BF25" s="11">
        <v>24</v>
      </c>
      <c r="BG25" s="11">
        <v>39</v>
      </c>
      <c r="BH25" s="13">
        <v>1808.86</v>
      </c>
      <c r="BI25" s="11">
        <v>22</v>
      </c>
      <c r="BJ25" s="12">
        <v>1.3077</v>
      </c>
      <c r="BK25" s="12">
        <v>1.4731</v>
      </c>
      <c r="BL25" s="11">
        <v>57</v>
      </c>
      <c r="BM25" s="13">
        <v>2394.21</v>
      </c>
      <c r="BN25" s="11">
        <v>24</v>
      </c>
      <c r="BO25" s="11">
        <v>70</v>
      </c>
      <c r="BP25" s="13">
        <v>2734.39</v>
      </c>
      <c r="BQ25" s="11">
        <v>22</v>
      </c>
      <c r="BR25" s="12">
        <v>-0.1857</v>
      </c>
      <c r="BS25" s="12">
        <v>-0.1244</v>
      </c>
      <c r="BT25" s="11">
        <v>53</v>
      </c>
      <c r="BU25" s="13">
        <v>2639.9</v>
      </c>
      <c r="BV25" s="11">
        <v>24</v>
      </c>
      <c r="BW25" s="11">
        <v>77</v>
      </c>
      <c r="BX25" s="13">
        <v>3766.33</v>
      </c>
      <c r="BY25" s="11">
        <v>22</v>
      </c>
      <c r="BZ25" s="12">
        <v>-0.3117</v>
      </c>
      <c r="CA25" s="12">
        <v>-0.2991</v>
      </c>
      <c r="CB25" s="11">
        <v>10</v>
      </c>
      <c r="CC25" s="13">
        <v>467.52</v>
      </c>
      <c r="CD25" s="11">
        <v>24</v>
      </c>
      <c r="CE25" s="11">
        <v>43</v>
      </c>
      <c r="CF25" s="13">
        <v>2099.86</v>
      </c>
      <c r="CG25" s="11">
        <v>22</v>
      </c>
      <c r="CH25" s="12">
        <v>-0.7674</v>
      </c>
      <c r="CI25" s="12">
        <v>-0.7774</v>
      </c>
      <c r="CJ25" s="11"/>
      <c r="CK25" s="13"/>
      <c r="CL25" s="11">
        <v>24</v>
      </c>
      <c r="CM25" s="11"/>
      <c r="CN25" s="13"/>
      <c r="CO25" s="11"/>
      <c r="CP25" s="12"/>
      <c r="CQ25" s="12"/>
      <c r="CR25" s="11">
        <v>1</v>
      </c>
      <c r="CS25" s="13">
        <v>67.99</v>
      </c>
      <c r="CT25" s="11">
        <v>24</v>
      </c>
      <c r="CU25" s="11">
        <v>1</v>
      </c>
      <c r="CV25" s="13">
        <v>94.99</v>
      </c>
      <c r="CW25" s="11">
        <v>22</v>
      </c>
      <c r="CX25" s="12"/>
      <c r="CY25" s="12">
        <v>-0.2842</v>
      </c>
      <c r="CZ25" s="11"/>
      <c r="DA25" s="13"/>
      <c r="DB25" s="11"/>
      <c r="DC25" s="11"/>
      <c r="DD25" s="13"/>
      <c r="DE25" s="11"/>
      <c r="DF25" s="12"/>
      <c r="DG25" s="12"/>
      <c r="DH25" s="11">
        <v>26</v>
      </c>
      <c r="DI25" s="13">
        <v>1045.64</v>
      </c>
      <c r="DJ25" s="11">
        <v>24</v>
      </c>
      <c r="DK25" s="11">
        <v>47</v>
      </c>
      <c r="DL25" s="13">
        <v>1906.65</v>
      </c>
      <c r="DM25" s="11">
        <v>15</v>
      </c>
      <c r="DN25" s="12">
        <v>-0.4468</v>
      </c>
      <c r="DO25" s="12">
        <v>-0.4516</v>
      </c>
      <c r="DP25" s="11">
        <v>3</v>
      </c>
      <c r="DQ25" s="13">
        <v>147.29</v>
      </c>
      <c r="DR25" s="11">
        <v>23</v>
      </c>
      <c r="DS25" s="11">
        <v>7</v>
      </c>
      <c r="DT25" s="13">
        <v>340.13</v>
      </c>
      <c r="DU25" s="11">
        <v>16</v>
      </c>
      <c r="DV25" s="12">
        <v>-0.5714</v>
      </c>
      <c r="DW25" s="12">
        <v>-0.567</v>
      </c>
      <c r="DX25" s="11">
        <v>3</v>
      </c>
      <c r="DY25" s="13">
        <v>126</v>
      </c>
      <c r="DZ25" s="11">
        <v>4</v>
      </c>
      <c r="EA25" s="11">
        <v>3</v>
      </c>
      <c r="EB25" s="13">
        <v>110.25</v>
      </c>
      <c r="EC25" s="11">
        <v>5</v>
      </c>
      <c r="ED25" s="12"/>
      <c r="EE25" s="12">
        <v>0.1429</v>
      </c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>
        <v>4</v>
      </c>
      <c r="EQ25" s="11">
        <v>2</v>
      </c>
      <c r="ER25" s="13">
        <v>97.98</v>
      </c>
      <c r="ES25" s="11">
        <v>4</v>
      </c>
      <c r="ET25" s="12"/>
      <c r="EU25" s="12"/>
      <c r="EV25" s="11"/>
      <c r="EW25" s="13"/>
      <c r="EX25" s="11">
        <v>2</v>
      </c>
      <c r="EY25" s="11"/>
      <c r="EZ25" s="13"/>
      <c r="FA25" s="11">
        <v>2</v>
      </c>
      <c r="FB25" s="12"/>
      <c r="FC25" s="12"/>
      <c r="FD25" s="11"/>
      <c r="FE25" s="13"/>
      <c r="FF25" s="11">
        <v>8</v>
      </c>
      <c r="FG25" s="11"/>
      <c r="FH25" s="13"/>
      <c r="FI25" s="11">
        <v>8</v>
      </c>
      <c r="FJ25" s="12"/>
      <c r="FK25" s="12"/>
      <c r="FL25" s="11">
        <v>4</v>
      </c>
      <c r="FM25" s="13">
        <v>249.56</v>
      </c>
      <c r="FN25" s="11">
        <v>13</v>
      </c>
      <c r="FO25" s="11">
        <v>2</v>
      </c>
      <c r="FP25" s="13">
        <v>102.9</v>
      </c>
      <c r="FQ25" s="11">
        <v>14</v>
      </c>
      <c r="FR25" s="12">
        <v>1</v>
      </c>
      <c r="FS25" s="12">
        <v>1.4253</v>
      </c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>
        <v>9</v>
      </c>
      <c r="GU25" s="11"/>
      <c r="GV25" s="13"/>
      <c r="GW25" s="11">
        <v>9</v>
      </c>
      <c r="GX25" s="12"/>
      <c r="GY25" s="12"/>
      <c r="GZ25" s="11">
        <v>1</v>
      </c>
      <c r="HA25" s="13">
        <v>38.5</v>
      </c>
      <c r="HB25" s="11">
        <v>8</v>
      </c>
      <c r="HC25" s="11"/>
      <c r="HD25" s="13"/>
      <c r="HE25" s="11"/>
      <c r="HF25" s="12"/>
      <c r="HG25" s="12"/>
      <c r="HH25" s="11"/>
      <c r="HI25" s="13"/>
      <c r="HJ25" s="11"/>
      <c r="HK25" s="11">
        <v>18</v>
      </c>
      <c r="HL25" s="13">
        <v>879.82</v>
      </c>
      <c r="HM25" s="11"/>
      <c r="HN25" s="12"/>
      <c r="HO25" s="12"/>
      <c r="HP25" s="11"/>
      <c r="HQ25" s="13"/>
      <c r="HR25" s="11"/>
      <c r="HS25" s="11">
        <v>16</v>
      </c>
      <c r="HT25" s="13">
        <v>720.99</v>
      </c>
      <c r="HU25" s="11">
        <v>22</v>
      </c>
      <c r="HV25" s="12"/>
      <c r="HW25" s="12"/>
      <c r="HX25" s="11"/>
      <c r="HY25" s="13"/>
      <c r="HZ25" s="11"/>
      <c r="IA25" s="11"/>
      <c r="IB25" s="13"/>
      <c r="IC25" s="11">
        <v>9</v>
      </c>
      <c r="ID25" s="12"/>
      <c r="IE25" s="12"/>
      <c r="IF25" s="11"/>
      <c r="IG25" s="13"/>
      <c r="IH25" s="11">
        <v>22</v>
      </c>
      <c r="II25" s="11"/>
      <c r="IJ25" s="13"/>
      <c r="IK25" s="11">
        <v>9</v>
      </c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/>
      <c r="KS25" s="13"/>
      <c r="KT25" s="11"/>
      <c r="KU25" s="11"/>
      <c r="KV25" s="13"/>
      <c r="KW25" s="11"/>
      <c r="KX25" s="12"/>
      <c r="KY25" s="12"/>
      <c r="KZ25" s="11">
        <v>5596</v>
      </c>
      <c r="LA25" s="11"/>
      <c r="LB25" s="11"/>
      <c r="LC25" s="11"/>
      <c r="LD25" s="11">
        <v>468</v>
      </c>
      <c r="LE25" s="11"/>
      <c r="LF25" s="11"/>
      <c r="LG25" s="11">
        <v>207</v>
      </c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>
        <v>50</v>
      </c>
      <c r="LS25" s="11">
        <v>10</v>
      </c>
      <c r="LT25" s="11"/>
      <c r="LU25" s="11">
        <v>440</v>
      </c>
      <c r="LV25" s="11"/>
      <c r="LW25" s="11">
        <v>690</v>
      </c>
      <c r="LX25" s="11">
        <v>248</v>
      </c>
      <c r="LY25" s="11"/>
      <c r="LZ25" s="11"/>
      <c r="MA25" s="11">
        <v>70</v>
      </c>
      <c r="MB25" s="11"/>
      <c r="MC25" s="11">
        <v>160</v>
      </c>
      <c r="MD25" s="11"/>
      <c r="ME25" s="11"/>
      <c r="MF25" s="11">
        <v>130</v>
      </c>
      <c r="MG25" s="11">
        <v>330</v>
      </c>
      <c r="MH25" s="11"/>
      <c r="MI25" s="11"/>
      <c r="MJ25" s="11"/>
      <c r="MK25" s="11"/>
      <c r="ML25" s="11"/>
      <c r="MM25" s="11"/>
      <c r="MN25" s="11">
        <v>30</v>
      </c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>
        <v>90</v>
      </c>
      <c r="NI25" s="11"/>
      <c r="NJ25" s="11"/>
      <c r="NK25" s="11"/>
      <c r="NL25" s="11"/>
      <c r="NM25" s="11">
        <v>80</v>
      </c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>
        <v>1370</v>
      </c>
      <c r="NZ25" s="11"/>
      <c r="OA25" s="11">
        <v>145</v>
      </c>
      <c r="OB25" s="11"/>
      <c r="OC25" s="11"/>
      <c r="OD25" s="11"/>
      <c r="OE25" s="11"/>
      <c r="OF25" s="11"/>
      <c r="OG25" s="11"/>
      <c r="OH25" s="11"/>
      <c r="OI25" s="11"/>
    </row>
    <row r="26">
      <c r="A26" s="10" t="s">
        <v>157</v>
      </c>
      <c r="B26" s="10" t="s">
        <v>173</v>
      </c>
      <c r="C26" s="10" t="s">
        <v>161</v>
      </c>
      <c r="D26" s="11">
        <v>1866</v>
      </c>
      <c r="E26" s="11">
        <f>=ROUNDDOWN(13.5511982570806,0)</f>
      </c>
      <c r="F26" s="11">
        <v>4335</v>
      </c>
      <c r="G26" s="12">
        <v>0.7647</v>
      </c>
      <c r="H26" s="11"/>
      <c r="I26" s="11">
        <f>=ROUNDDOWN({0},0)</f>
      </c>
      <c r="J26" s="11"/>
      <c r="K26" s="12"/>
      <c r="L26" s="11">
        <v>273</v>
      </c>
      <c r="M26" s="13">
        <v>13374.04</v>
      </c>
      <c r="N26" s="11">
        <v>16</v>
      </c>
      <c r="O26" s="14">
        <v>835.88</v>
      </c>
      <c r="P26" s="11">
        <v>229</v>
      </c>
      <c r="Q26" s="13">
        <v>10426.38</v>
      </c>
      <c r="R26" s="11">
        <v>15</v>
      </c>
      <c r="S26" s="14">
        <v>695.09</v>
      </c>
      <c r="T26" s="12">
        <v>0.1921</v>
      </c>
      <c r="U26" s="12">
        <v>0.2827</v>
      </c>
      <c r="V26" s="12">
        <v>0.0667</v>
      </c>
      <c r="W26" s="12">
        <v>0.2025</v>
      </c>
      <c r="X26" s="11">
        <v>112</v>
      </c>
      <c r="Y26" s="13">
        <v>5752.35</v>
      </c>
      <c r="Z26" s="11">
        <v>12</v>
      </c>
      <c r="AA26" s="11">
        <v>58</v>
      </c>
      <c r="AB26" s="13">
        <v>2653.28</v>
      </c>
      <c r="AC26" s="11">
        <v>11</v>
      </c>
      <c r="AD26" s="12">
        <v>0.931</v>
      </c>
      <c r="AE26" s="12">
        <v>1.168</v>
      </c>
      <c r="AF26" s="11">
        <v>61</v>
      </c>
      <c r="AG26" s="13">
        <v>2831.25</v>
      </c>
      <c r="AH26" s="11">
        <v>14</v>
      </c>
      <c r="AI26" s="11">
        <v>35</v>
      </c>
      <c r="AJ26" s="13">
        <v>1748.47</v>
      </c>
      <c r="AK26" s="11">
        <v>15</v>
      </c>
      <c r="AL26" s="12">
        <v>0.7429</v>
      </c>
      <c r="AM26" s="12">
        <v>0.6193</v>
      </c>
      <c r="AN26" s="11">
        <v>29</v>
      </c>
      <c r="AO26" s="13">
        <v>1294.1</v>
      </c>
      <c r="AP26" s="11">
        <v>12</v>
      </c>
      <c r="AQ26" s="11">
        <v>35</v>
      </c>
      <c r="AR26" s="13">
        <v>1565.7</v>
      </c>
      <c r="AS26" s="11">
        <v>15</v>
      </c>
      <c r="AT26" s="12">
        <v>-0.1714</v>
      </c>
      <c r="AU26" s="12">
        <v>-0.1735</v>
      </c>
      <c r="AV26" s="11">
        <v>9</v>
      </c>
      <c r="AW26" s="13">
        <v>318.15</v>
      </c>
      <c r="AX26" s="11">
        <v>16</v>
      </c>
      <c r="AY26" s="11">
        <v>9</v>
      </c>
      <c r="AZ26" s="13">
        <v>378.33</v>
      </c>
      <c r="BA26" s="11">
        <v>15</v>
      </c>
      <c r="BB26" s="12"/>
      <c r="BC26" s="12">
        <v>-0.1591</v>
      </c>
      <c r="BD26" s="11">
        <v>45</v>
      </c>
      <c r="BE26" s="13">
        <v>2396.24</v>
      </c>
      <c r="BF26" s="11">
        <v>16</v>
      </c>
      <c r="BG26" s="11">
        <v>24</v>
      </c>
      <c r="BH26" s="13">
        <v>1195.94</v>
      </c>
      <c r="BI26" s="11">
        <v>15</v>
      </c>
      <c r="BJ26" s="12">
        <v>0.875</v>
      </c>
      <c r="BK26" s="12">
        <v>1.0036</v>
      </c>
      <c r="BL26" s="11">
        <v>7</v>
      </c>
      <c r="BM26" s="13">
        <v>295.18</v>
      </c>
      <c r="BN26" s="11">
        <v>16</v>
      </c>
      <c r="BO26" s="11">
        <v>14</v>
      </c>
      <c r="BP26" s="13">
        <v>656.29</v>
      </c>
      <c r="BQ26" s="11">
        <v>15</v>
      </c>
      <c r="BR26" s="12">
        <v>-0.5</v>
      </c>
      <c r="BS26" s="12">
        <v>-0.5502</v>
      </c>
      <c r="BT26" s="11">
        <v>5</v>
      </c>
      <c r="BU26" s="13">
        <v>258.09</v>
      </c>
      <c r="BV26" s="11">
        <v>16</v>
      </c>
      <c r="BW26" s="11">
        <v>5</v>
      </c>
      <c r="BX26" s="13">
        <v>220.06</v>
      </c>
      <c r="BY26" s="11">
        <v>15</v>
      </c>
      <c r="BZ26" s="12"/>
      <c r="CA26" s="12">
        <v>0.1728</v>
      </c>
      <c r="CB26" s="11">
        <v>1</v>
      </c>
      <c r="CC26" s="13">
        <v>48.19</v>
      </c>
      <c r="CD26" s="11">
        <v>16</v>
      </c>
      <c r="CE26" s="11">
        <v>8</v>
      </c>
      <c r="CF26" s="13">
        <v>382.35</v>
      </c>
      <c r="CG26" s="11">
        <v>15</v>
      </c>
      <c r="CH26" s="12">
        <v>-0.875</v>
      </c>
      <c r="CI26" s="12">
        <v>-0.874</v>
      </c>
      <c r="CJ26" s="11"/>
      <c r="CK26" s="13"/>
      <c r="CL26" s="11">
        <v>16</v>
      </c>
      <c r="CM26" s="11"/>
      <c r="CN26" s="13"/>
      <c r="CO26" s="11"/>
      <c r="CP26" s="12"/>
      <c r="CQ26" s="12"/>
      <c r="CR26" s="11"/>
      <c r="CS26" s="13"/>
      <c r="CT26" s="11">
        <v>16</v>
      </c>
      <c r="CU26" s="11">
        <v>1</v>
      </c>
      <c r="CV26" s="13">
        <v>64.99</v>
      </c>
      <c r="CW26" s="11">
        <v>15</v>
      </c>
      <c r="CX26" s="12"/>
      <c r="CY26" s="12"/>
      <c r="CZ26" s="11"/>
      <c r="DA26" s="13"/>
      <c r="DB26" s="11"/>
      <c r="DC26" s="11"/>
      <c r="DD26" s="13"/>
      <c r="DE26" s="11"/>
      <c r="DF26" s="12"/>
      <c r="DG26" s="12"/>
      <c r="DH26" s="11">
        <v>4</v>
      </c>
      <c r="DI26" s="13">
        <v>180.49</v>
      </c>
      <c r="DJ26" s="11">
        <v>14</v>
      </c>
      <c r="DK26" s="11">
        <v>17</v>
      </c>
      <c r="DL26" s="13">
        <v>629.76</v>
      </c>
      <c r="DM26" s="11">
        <v>12</v>
      </c>
      <c r="DN26" s="12">
        <v>-0.7647</v>
      </c>
      <c r="DO26" s="12">
        <v>-0.7134</v>
      </c>
      <c r="DP26" s="11"/>
      <c r="DQ26" s="13"/>
      <c r="DR26" s="11">
        <v>14</v>
      </c>
      <c r="DS26" s="11">
        <v>3</v>
      </c>
      <c r="DT26" s="13">
        <v>121.64</v>
      </c>
      <c r="DU26" s="11">
        <v>11</v>
      </c>
      <c r="DV26" s="12"/>
      <c r="DW26" s="12"/>
      <c r="DX26" s="11"/>
      <c r="DY26" s="13"/>
      <c r="DZ26" s="11">
        <v>1</v>
      </c>
      <c r="EA26" s="11">
        <v>4</v>
      </c>
      <c r="EB26" s="13">
        <v>120.96</v>
      </c>
      <c r="EC26" s="11">
        <v>6</v>
      </c>
      <c r="ED26" s="12"/>
      <c r="EE26" s="12"/>
      <c r="EF26" s="11"/>
      <c r="EG26" s="13"/>
      <c r="EH26" s="11"/>
      <c r="EI26" s="11"/>
      <c r="EJ26" s="13"/>
      <c r="EK26" s="11"/>
      <c r="EL26" s="12"/>
      <c r="EM26" s="12"/>
      <c r="EN26" s="11"/>
      <c r="EO26" s="13"/>
      <c r="EP26" s="11"/>
      <c r="EQ26" s="11"/>
      <c r="ER26" s="13"/>
      <c r="ES26" s="11"/>
      <c r="ET26" s="12"/>
      <c r="EU26" s="12"/>
      <c r="EV26" s="11"/>
      <c r="EW26" s="13"/>
      <c r="EX26" s="11"/>
      <c r="EY26" s="11"/>
      <c r="EZ26" s="13"/>
      <c r="FA26" s="11"/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>
        <v>10</v>
      </c>
      <c r="FO26" s="11">
        <v>3</v>
      </c>
      <c r="FP26" s="13">
        <v>110.25</v>
      </c>
      <c r="FQ26" s="11">
        <v>11</v>
      </c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>
        <v>6</v>
      </c>
      <c r="GU26" s="11"/>
      <c r="GV26" s="13"/>
      <c r="GW26" s="11">
        <v>7</v>
      </c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>
        <v>12</v>
      </c>
      <c r="HL26" s="13">
        <v>530.18</v>
      </c>
      <c r="HM26" s="11"/>
      <c r="HN26" s="12"/>
      <c r="HO26" s="12"/>
      <c r="HP26" s="11"/>
      <c r="HQ26" s="13"/>
      <c r="HR26" s="11"/>
      <c r="HS26" s="11">
        <v>1</v>
      </c>
      <c r="HT26" s="13">
        <v>48.18</v>
      </c>
      <c r="HU26" s="11">
        <v>15</v>
      </c>
      <c r="HV26" s="12"/>
      <c r="HW26" s="12"/>
      <c r="HX26" s="11"/>
      <c r="HY26" s="13"/>
      <c r="HZ26" s="11"/>
      <c r="IA26" s="11"/>
      <c r="IB26" s="13"/>
      <c r="IC26" s="11">
        <v>7</v>
      </c>
      <c r="ID26" s="12"/>
      <c r="IE26" s="12"/>
      <c r="IF26" s="11"/>
      <c r="IG26" s="13"/>
      <c r="IH26" s="11">
        <v>12</v>
      </c>
      <c r="II26" s="11"/>
      <c r="IJ26" s="13"/>
      <c r="IK26" s="11">
        <v>7</v>
      </c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  <c r="KR26" s="11"/>
      <c r="KS26" s="13"/>
      <c r="KT26" s="11"/>
      <c r="KU26" s="11"/>
      <c r="KV26" s="13"/>
      <c r="KW26" s="11"/>
      <c r="KX26" s="12"/>
      <c r="KY26" s="12"/>
      <c r="KZ26" s="11">
        <v>1803</v>
      </c>
      <c r="LA26" s="11"/>
      <c r="LB26" s="11"/>
      <c r="LC26" s="11"/>
      <c r="LD26" s="11">
        <v>63</v>
      </c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>
        <v>180</v>
      </c>
      <c r="LQ26" s="11"/>
      <c r="LR26" s="11">
        <v>170</v>
      </c>
      <c r="LS26" s="11"/>
      <c r="LT26" s="11"/>
      <c r="LU26" s="11">
        <v>110</v>
      </c>
      <c r="LV26" s="11"/>
      <c r="LW26" s="11">
        <v>640</v>
      </c>
      <c r="LX26" s="11"/>
      <c r="LY26" s="11"/>
      <c r="LZ26" s="11"/>
      <c r="MA26" s="11">
        <v>90</v>
      </c>
      <c r="MB26" s="11"/>
      <c r="MC26" s="11">
        <v>40</v>
      </c>
      <c r="MD26" s="11"/>
      <c r="ME26" s="11"/>
      <c r="MF26" s="11">
        <v>110</v>
      </c>
      <c r="MG26" s="11"/>
      <c r="MH26" s="11"/>
      <c r="MI26" s="11"/>
      <c r="MJ26" s="11"/>
      <c r="MK26" s="11">
        <v>180</v>
      </c>
      <c r="ML26" s="11"/>
      <c r="MM26" s="11">
        <v>120</v>
      </c>
      <c r="MN26" s="11"/>
      <c r="MO26" s="11">
        <v>160</v>
      </c>
      <c r="MP26" s="11"/>
      <c r="MQ26" s="11"/>
      <c r="MR26" s="11"/>
      <c r="MS26" s="11">
        <v>140</v>
      </c>
      <c r="MT26" s="11"/>
      <c r="MU26" s="11"/>
      <c r="MV26" s="11"/>
      <c r="MW26" s="11"/>
      <c r="MX26" s="11"/>
      <c r="MY26" s="11">
        <v>470</v>
      </c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>
        <v>460</v>
      </c>
      <c r="NN26" s="11"/>
      <c r="NO26" s="11"/>
      <c r="NP26" s="11"/>
      <c r="NQ26" s="11"/>
      <c r="NR26" s="11"/>
      <c r="NS26" s="11">
        <v>400</v>
      </c>
      <c r="NT26" s="11"/>
      <c r="NU26" s="11"/>
      <c r="NV26" s="11"/>
      <c r="NW26" s="11">
        <v>260</v>
      </c>
      <c r="NX26" s="11"/>
      <c r="NY26" s="11">
        <v>355</v>
      </c>
      <c r="NZ26" s="11"/>
      <c r="OA26" s="11">
        <v>80</v>
      </c>
      <c r="OB26" s="11">
        <v>370</v>
      </c>
      <c r="OC26" s="11"/>
      <c r="OD26" s="11"/>
      <c r="OE26" s="11"/>
      <c r="OF26" s="11"/>
      <c r="OG26" s="11"/>
      <c r="OH26" s="11"/>
      <c r="OI26" s="11"/>
    </row>
    <row r="27">
      <c r="A27" s="10" t="s">
        <v>157</v>
      </c>
      <c r="B27" s="10" t="s">
        <v>174</v>
      </c>
      <c r="C27" s="10" t="s">
        <v>164</v>
      </c>
      <c r="D27" s="11">
        <v>16252</v>
      </c>
      <c r="E27" s="11">
        <f>=ROUNDDOWN({0},0)</f>
      </c>
      <c r="F27" s="11">
        <v>22723</v>
      </c>
      <c r="G27" s="12"/>
      <c r="H27" s="11"/>
      <c r="I27" s="11">
        <f>=ROUNDDOWN({0},0)</f>
      </c>
      <c r="J27" s="11"/>
      <c r="K27" s="12"/>
      <c r="L27" s="11">
        <v>2626</v>
      </c>
      <c r="M27" s="13">
        <v>139595.95</v>
      </c>
      <c r="N27" s="11">
        <v>71</v>
      </c>
      <c r="O27" s="14">
        <v>1966.14</v>
      </c>
      <c r="P27" s="11">
        <v>2506</v>
      </c>
      <c r="Q27" s="13">
        <v>130012.46</v>
      </c>
      <c r="R27" s="11">
        <v>83</v>
      </c>
      <c r="S27" s="14">
        <v>1566.42</v>
      </c>
      <c r="T27" s="12">
        <v>0.0479</v>
      </c>
      <c r="U27" s="12">
        <v>0.0737</v>
      </c>
      <c r="V27" s="12">
        <v>-0.1446</v>
      </c>
      <c r="W27" s="12">
        <v>0.2552</v>
      </c>
      <c r="X27" s="11">
        <v>1143</v>
      </c>
      <c r="Y27" s="13">
        <v>64790.15</v>
      </c>
      <c r="Z27" s="11">
        <v>59</v>
      </c>
      <c r="AA27" s="11">
        <v>884</v>
      </c>
      <c r="AB27" s="13">
        <v>48039.39</v>
      </c>
      <c r="AC27" s="11">
        <v>52</v>
      </c>
      <c r="AD27" s="12">
        <v>0.293</v>
      </c>
      <c r="AE27" s="12">
        <v>0.3487</v>
      </c>
      <c r="AF27" s="11">
        <v>376</v>
      </c>
      <c r="AG27" s="13">
        <v>20065.97</v>
      </c>
      <c r="AH27" s="11">
        <v>63</v>
      </c>
      <c r="AI27" s="11">
        <v>357</v>
      </c>
      <c r="AJ27" s="13">
        <v>20341.68</v>
      </c>
      <c r="AK27" s="11">
        <v>69</v>
      </c>
      <c r="AL27" s="12">
        <v>0.0532</v>
      </c>
      <c r="AM27" s="12">
        <v>-0.0136</v>
      </c>
      <c r="AN27" s="11">
        <v>203</v>
      </c>
      <c r="AO27" s="13">
        <v>10670.13</v>
      </c>
      <c r="AP27" s="11">
        <v>61</v>
      </c>
      <c r="AQ27" s="11">
        <v>176</v>
      </c>
      <c r="AR27" s="13">
        <v>8876.91</v>
      </c>
      <c r="AS27" s="11">
        <v>76</v>
      </c>
      <c r="AT27" s="12">
        <v>0.1534</v>
      </c>
      <c r="AU27" s="12">
        <v>0.202</v>
      </c>
      <c r="AV27" s="11">
        <v>197</v>
      </c>
      <c r="AW27" s="13">
        <v>9538.22</v>
      </c>
      <c r="AX27" s="11">
        <v>68</v>
      </c>
      <c r="AY27" s="11">
        <v>191</v>
      </c>
      <c r="AZ27" s="13">
        <v>9589.69</v>
      </c>
      <c r="BA27" s="11">
        <v>73</v>
      </c>
      <c r="BB27" s="12">
        <v>0.0314</v>
      </c>
      <c r="BC27" s="12">
        <v>-0.0054</v>
      </c>
      <c r="BD27" s="11">
        <v>219</v>
      </c>
      <c r="BE27" s="13">
        <v>11431.87</v>
      </c>
      <c r="BF27" s="11">
        <v>71</v>
      </c>
      <c r="BG27" s="11">
        <v>112</v>
      </c>
      <c r="BH27" s="13">
        <v>5740.82</v>
      </c>
      <c r="BI27" s="11">
        <v>77</v>
      </c>
      <c r="BJ27" s="12">
        <v>0.9554</v>
      </c>
      <c r="BK27" s="12">
        <v>0.9913</v>
      </c>
      <c r="BL27" s="11">
        <v>143</v>
      </c>
      <c r="BM27" s="13">
        <v>6109.64</v>
      </c>
      <c r="BN27" s="11">
        <v>71</v>
      </c>
      <c r="BO27" s="11">
        <v>146</v>
      </c>
      <c r="BP27" s="13">
        <v>6147.47</v>
      </c>
      <c r="BQ27" s="11">
        <v>77</v>
      </c>
      <c r="BR27" s="12">
        <v>-0.0205</v>
      </c>
      <c r="BS27" s="12">
        <v>-0.0062</v>
      </c>
      <c r="BT27" s="11">
        <v>107</v>
      </c>
      <c r="BU27" s="13">
        <v>5346.67</v>
      </c>
      <c r="BV27" s="11">
        <v>71</v>
      </c>
      <c r="BW27" s="11">
        <v>148</v>
      </c>
      <c r="BX27" s="13">
        <v>7595.2</v>
      </c>
      <c r="BY27" s="11">
        <v>77</v>
      </c>
      <c r="BZ27" s="12">
        <v>-0.277</v>
      </c>
      <c r="CA27" s="12">
        <v>-0.296</v>
      </c>
      <c r="CB27" s="11">
        <v>135</v>
      </c>
      <c r="CC27" s="13">
        <v>6208.76</v>
      </c>
      <c r="CD27" s="11">
        <v>71</v>
      </c>
      <c r="CE27" s="11">
        <v>113</v>
      </c>
      <c r="CF27" s="13">
        <v>5944.59</v>
      </c>
      <c r="CG27" s="11">
        <v>77</v>
      </c>
      <c r="CH27" s="12">
        <v>0.1947</v>
      </c>
      <c r="CI27" s="12">
        <v>0.0444</v>
      </c>
      <c r="CJ27" s="11">
        <v>4</v>
      </c>
      <c r="CK27" s="13">
        <v>300.96</v>
      </c>
      <c r="CL27" s="11">
        <v>71</v>
      </c>
      <c r="CM27" s="11"/>
      <c r="CN27" s="13"/>
      <c r="CO27" s="11"/>
      <c r="CP27" s="12"/>
      <c r="CQ27" s="12"/>
      <c r="CR27" s="11">
        <v>17</v>
      </c>
      <c r="CS27" s="13">
        <v>1356.05</v>
      </c>
      <c r="CT27" s="11">
        <v>71</v>
      </c>
      <c r="CU27" s="11">
        <v>2</v>
      </c>
      <c r="CV27" s="13">
        <v>159.98</v>
      </c>
      <c r="CW27" s="11">
        <v>83</v>
      </c>
      <c r="CX27" s="12">
        <v>7.5</v>
      </c>
      <c r="CY27" s="12">
        <v>7.4764</v>
      </c>
      <c r="CZ27" s="11">
        <v>1</v>
      </c>
      <c r="DA27" s="13">
        <v>57.15</v>
      </c>
      <c r="DB27" s="11">
        <v>3</v>
      </c>
      <c r="DC27" s="11">
        <v>3</v>
      </c>
      <c r="DD27" s="13">
        <v>171.45</v>
      </c>
      <c r="DE27" s="11">
        <v>4</v>
      </c>
      <c r="DF27" s="12">
        <v>-0.6667</v>
      </c>
      <c r="DG27" s="12">
        <v>-0.6667</v>
      </c>
      <c r="DH27" s="11">
        <v>56</v>
      </c>
      <c r="DI27" s="13">
        <v>2471.83</v>
      </c>
      <c r="DJ27" s="11">
        <v>67</v>
      </c>
      <c r="DK27" s="11">
        <v>154</v>
      </c>
      <c r="DL27" s="13">
        <v>6311.73</v>
      </c>
      <c r="DM27" s="11">
        <v>55</v>
      </c>
      <c r="DN27" s="12">
        <v>-0.6364</v>
      </c>
      <c r="DO27" s="12">
        <v>-0.6084</v>
      </c>
      <c r="DP27" s="11">
        <v>13</v>
      </c>
      <c r="DQ27" s="13">
        <v>638.49</v>
      </c>
      <c r="DR27" s="11">
        <v>67</v>
      </c>
      <c r="DS27" s="11">
        <v>42</v>
      </c>
      <c r="DT27" s="13">
        <v>2158.26</v>
      </c>
      <c r="DU27" s="11">
        <v>53</v>
      </c>
      <c r="DV27" s="12">
        <v>-0.6905</v>
      </c>
      <c r="DW27" s="12">
        <v>-0.7042</v>
      </c>
      <c r="DX27" s="11">
        <v>3</v>
      </c>
      <c r="DY27" s="13">
        <v>126</v>
      </c>
      <c r="DZ27" s="11">
        <v>6</v>
      </c>
      <c r="EA27" s="11">
        <v>20</v>
      </c>
      <c r="EB27" s="13">
        <v>837.63</v>
      </c>
      <c r="EC27" s="11">
        <v>26</v>
      </c>
      <c r="ED27" s="12">
        <v>-0.85</v>
      </c>
      <c r="EE27" s="12">
        <v>-0.8496</v>
      </c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>
        <v>4</v>
      </c>
      <c r="EQ27" s="11">
        <v>2</v>
      </c>
      <c r="ER27" s="13">
        <v>97.98</v>
      </c>
      <c r="ES27" s="11">
        <v>4</v>
      </c>
      <c r="ET27" s="12">
        <v>-1</v>
      </c>
      <c r="EU27" s="12">
        <v>-1</v>
      </c>
      <c r="EV27" s="11">
        <v>3</v>
      </c>
      <c r="EW27" s="13">
        <v>151.44</v>
      </c>
      <c r="EX27" s="11">
        <v>11</v>
      </c>
      <c r="EY27" s="11"/>
      <c r="EZ27" s="13"/>
      <c r="FA27" s="11">
        <v>8</v>
      </c>
      <c r="FB27" s="12"/>
      <c r="FC27" s="12"/>
      <c r="FD27" s="11">
        <v>1</v>
      </c>
      <c r="FE27" s="13">
        <v>44.56</v>
      </c>
      <c r="FF27" s="11">
        <v>13</v>
      </c>
      <c r="FG27" s="11"/>
      <c r="FH27" s="13"/>
      <c r="FI27" s="11">
        <v>15</v>
      </c>
      <c r="FJ27" s="12"/>
      <c r="FK27" s="12"/>
      <c r="FL27" s="11">
        <v>4</v>
      </c>
      <c r="FM27" s="13">
        <v>249.56</v>
      </c>
      <c r="FN27" s="11">
        <v>41</v>
      </c>
      <c r="FO27" s="11">
        <v>7</v>
      </c>
      <c r="FP27" s="13">
        <v>298.43</v>
      </c>
      <c r="FQ27" s="11">
        <v>53</v>
      </c>
      <c r="FR27" s="12">
        <v>-0.4286</v>
      </c>
      <c r="FS27" s="12">
        <v>-0.1638</v>
      </c>
      <c r="FT27" s="11"/>
      <c r="FU27" s="13"/>
      <c r="FV27" s="11"/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>
        <v>21</v>
      </c>
      <c r="GU27" s="11"/>
      <c r="GV27" s="13"/>
      <c r="GW27" s="11">
        <v>26</v>
      </c>
      <c r="GX27" s="12"/>
      <c r="GY27" s="12"/>
      <c r="GZ27" s="11">
        <v>1</v>
      </c>
      <c r="HA27" s="13">
        <v>38.5</v>
      </c>
      <c r="HB27" s="11">
        <v>18</v>
      </c>
      <c r="HC27" s="11"/>
      <c r="HD27" s="13"/>
      <c r="HE27" s="11"/>
      <c r="HF27" s="12"/>
      <c r="HG27" s="12"/>
      <c r="HH27" s="11"/>
      <c r="HI27" s="13"/>
      <c r="HJ27" s="11"/>
      <c r="HK27" s="11">
        <v>126</v>
      </c>
      <c r="HL27" s="13">
        <v>6612.4</v>
      </c>
      <c r="HM27" s="11"/>
      <c r="HN27" s="12">
        <v>-1</v>
      </c>
      <c r="HO27" s="12">
        <v>-1</v>
      </c>
      <c r="HP27" s="11"/>
      <c r="HQ27" s="13"/>
      <c r="HR27" s="11"/>
      <c r="HS27" s="11">
        <v>23</v>
      </c>
      <c r="HT27" s="13">
        <v>1088.85</v>
      </c>
      <c r="HU27" s="11">
        <v>77</v>
      </c>
      <c r="HV27" s="12">
        <v>-1</v>
      </c>
      <c r="HW27" s="12">
        <v>-1</v>
      </c>
      <c r="HX27" s="11"/>
      <c r="HY27" s="13"/>
      <c r="HZ27" s="11"/>
      <c r="IA27" s="11"/>
      <c r="IB27" s="13"/>
      <c r="IC27" s="11">
        <v>22</v>
      </c>
      <c r="ID27" s="12"/>
      <c r="IE27" s="12"/>
      <c r="IF27" s="11"/>
      <c r="IG27" s="13"/>
      <c r="IH27" s="11">
        <v>58</v>
      </c>
      <c r="II27" s="11"/>
      <c r="IJ27" s="13"/>
      <c r="IK27" s="11">
        <v>35</v>
      </c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/>
      <c r="JM27" s="13"/>
      <c r="JN27" s="11"/>
      <c r="JO27" s="11"/>
      <c r="JP27" s="13"/>
      <c r="JQ27" s="11"/>
      <c r="JR27" s="12"/>
      <c r="JS27" s="12"/>
      <c r="JT27" s="11"/>
      <c r="JU27" s="13"/>
      <c r="JV27" s="11"/>
      <c r="JW27" s="11"/>
      <c r="JX27" s="13"/>
      <c r="JY27" s="11"/>
      <c r="JZ27" s="12"/>
      <c r="KA27" s="12"/>
      <c r="KB27" s="11"/>
      <c r="KC27" s="13"/>
      <c r="KD27" s="11"/>
      <c r="KE27" s="11"/>
      <c r="KF27" s="13"/>
      <c r="KG27" s="11"/>
      <c r="KH27" s="12"/>
      <c r="KI27" s="12"/>
      <c r="KJ27" s="11"/>
      <c r="KK27" s="13"/>
      <c r="KL27" s="11"/>
      <c r="KM27" s="11"/>
      <c r="KN27" s="13"/>
      <c r="KO27" s="11"/>
      <c r="KP27" s="12"/>
      <c r="KQ27" s="12"/>
      <c r="KR27" s="11"/>
      <c r="KS27" s="13"/>
      <c r="KT27" s="11"/>
      <c r="KU27" s="11"/>
      <c r="KV27" s="13"/>
      <c r="KW27" s="11"/>
      <c r="KX27" s="12"/>
      <c r="KY27" s="12"/>
      <c r="KZ27" s="11">
        <v>14739</v>
      </c>
      <c r="LA27" s="11"/>
      <c r="LB27" s="11"/>
      <c r="LC27" s="11"/>
      <c r="LD27" s="11">
        <v>1181</v>
      </c>
      <c r="LE27" s="11"/>
      <c r="LF27" s="11"/>
      <c r="LG27" s="11">
        <v>332</v>
      </c>
      <c r="LH27" s="11"/>
      <c r="LI27" s="11"/>
      <c r="LJ27" s="11"/>
      <c r="LK27" s="11"/>
      <c r="LL27" s="11"/>
      <c r="LM27" s="11"/>
      <c r="LN27" s="11"/>
      <c r="LO27" s="11"/>
      <c r="LP27" s="11">
        <v>560</v>
      </c>
      <c r="LQ27" s="11">
        <v>90</v>
      </c>
      <c r="LR27" s="11">
        <v>512</v>
      </c>
      <c r="LS27" s="11">
        <v>10</v>
      </c>
      <c r="LT27" s="11">
        <v>440</v>
      </c>
      <c r="LU27" s="11">
        <v>1025</v>
      </c>
      <c r="LV27" s="11">
        <v>168</v>
      </c>
      <c r="LW27" s="11">
        <v>2960</v>
      </c>
      <c r="LX27" s="11">
        <v>898</v>
      </c>
      <c r="LY27" s="11"/>
      <c r="LZ27" s="11"/>
      <c r="MA27" s="11">
        <v>660</v>
      </c>
      <c r="MB27" s="11"/>
      <c r="MC27" s="11">
        <v>630</v>
      </c>
      <c r="MD27" s="11"/>
      <c r="ME27" s="11"/>
      <c r="MF27" s="11">
        <v>360</v>
      </c>
      <c r="MG27" s="11">
        <v>1380</v>
      </c>
      <c r="MH27" s="11"/>
      <c r="MI27" s="11"/>
      <c r="MJ27" s="11"/>
      <c r="MK27" s="11">
        <v>510</v>
      </c>
      <c r="ML27" s="11"/>
      <c r="MM27" s="11">
        <v>560</v>
      </c>
      <c r="MN27" s="11">
        <v>30</v>
      </c>
      <c r="MO27" s="11">
        <v>160</v>
      </c>
      <c r="MP27" s="11"/>
      <c r="MQ27" s="11"/>
      <c r="MR27" s="11"/>
      <c r="MS27" s="11">
        <v>750</v>
      </c>
      <c r="MT27" s="11"/>
      <c r="MU27" s="11"/>
      <c r="MV27" s="11"/>
      <c r="MW27" s="11"/>
      <c r="MX27" s="11"/>
      <c r="MY27" s="11">
        <v>1200</v>
      </c>
      <c r="MZ27" s="11"/>
      <c r="NA27" s="11"/>
      <c r="NB27" s="11"/>
      <c r="NC27" s="11"/>
      <c r="ND27" s="11"/>
      <c r="NE27" s="11"/>
      <c r="NF27" s="11"/>
      <c r="NG27" s="11"/>
      <c r="NH27" s="11">
        <v>200</v>
      </c>
      <c r="NI27" s="11"/>
      <c r="NJ27" s="11"/>
      <c r="NK27" s="11">
        <v>100</v>
      </c>
      <c r="NL27" s="11"/>
      <c r="NM27" s="11">
        <v>1470</v>
      </c>
      <c r="NN27" s="11"/>
      <c r="NO27" s="11"/>
      <c r="NP27" s="11"/>
      <c r="NQ27" s="11"/>
      <c r="NR27" s="11">
        <v>530</v>
      </c>
      <c r="NS27" s="11">
        <v>770</v>
      </c>
      <c r="NT27" s="11"/>
      <c r="NU27" s="11"/>
      <c r="NV27" s="11"/>
      <c r="NW27" s="11">
        <v>800</v>
      </c>
      <c r="NX27" s="11">
        <v>800</v>
      </c>
      <c r="NY27" s="11">
        <v>2915</v>
      </c>
      <c r="NZ27" s="11"/>
      <c r="OA27" s="11">
        <v>565</v>
      </c>
      <c r="OB27" s="11">
        <v>1670</v>
      </c>
      <c r="OC27" s="11"/>
      <c r="OD27" s="11"/>
      <c r="OE27" s="11"/>
      <c r="OF27" s="11"/>
      <c r="OG27" s="11"/>
      <c r="OH27" s="11"/>
      <c r="OI27" s="11"/>
    </row>
    <row r="28">
      <c r="A28" s="10" t="s">
        <v>175</v>
      </c>
      <c r="B28" s="10" t="s">
        <v>164</v>
      </c>
      <c r="C28" s="10" t="s">
        <v>164</v>
      </c>
      <c r="D28" s="11">
        <v>150713</v>
      </c>
      <c r="E28" s="11">
        <f>=ROUNDDOWN({0},0)</f>
      </c>
      <c r="F28" s="11">
        <v>148365</v>
      </c>
      <c r="G28" s="12"/>
      <c r="H28" s="11"/>
      <c r="I28" s="11">
        <f>=ROUNDDOWN({0},0)</f>
      </c>
      <c r="J28" s="11"/>
      <c r="K28" s="12"/>
      <c r="L28" s="11">
        <v>20220</v>
      </c>
      <c r="M28" s="13">
        <v>861540.83</v>
      </c>
      <c r="N28" s="11">
        <v>573</v>
      </c>
      <c r="O28" s="14">
        <v>1503.56</v>
      </c>
      <c r="P28" s="11">
        <v>22756</v>
      </c>
      <c r="Q28" s="13">
        <v>990610.21</v>
      </c>
      <c r="R28" s="11">
        <v>525</v>
      </c>
      <c r="S28" s="14">
        <v>1886.88</v>
      </c>
      <c r="T28" s="12">
        <v>-0.1114</v>
      </c>
      <c r="U28" s="12">
        <v>-0.1303</v>
      </c>
      <c r="V28" s="12">
        <v>0.0914</v>
      </c>
      <c r="W28" s="12">
        <v>-0.2032</v>
      </c>
      <c r="X28" s="11">
        <v>5570</v>
      </c>
      <c r="Y28" s="13">
        <v>250075.96</v>
      </c>
      <c r="Z28" s="11">
        <v>434</v>
      </c>
      <c r="AA28" s="11">
        <v>5325</v>
      </c>
      <c r="AB28" s="13">
        <v>248477.62</v>
      </c>
      <c r="AC28" s="11">
        <v>360</v>
      </c>
      <c r="AD28" s="12">
        <v>0.046</v>
      </c>
      <c r="AE28" s="12">
        <v>0.0064</v>
      </c>
      <c r="AF28" s="11">
        <v>3404</v>
      </c>
      <c r="AG28" s="13">
        <v>152294.32</v>
      </c>
      <c r="AH28" s="11">
        <v>516</v>
      </c>
      <c r="AI28" s="11">
        <v>2559</v>
      </c>
      <c r="AJ28" s="13">
        <v>128949.17</v>
      </c>
      <c r="AK28" s="11">
        <v>465</v>
      </c>
      <c r="AL28" s="12">
        <v>0.3302</v>
      </c>
      <c r="AM28" s="12">
        <v>0.181</v>
      </c>
      <c r="AN28" s="11">
        <v>2563</v>
      </c>
      <c r="AO28" s="13">
        <v>99563.17</v>
      </c>
      <c r="AP28" s="11">
        <v>422</v>
      </c>
      <c r="AQ28" s="11">
        <v>3802</v>
      </c>
      <c r="AR28" s="13">
        <v>142732.37</v>
      </c>
      <c r="AS28" s="11">
        <v>459</v>
      </c>
      <c r="AT28" s="12">
        <v>-0.3259</v>
      </c>
      <c r="AU28" s="12">
        <v>-0.3024</v>
      </c>
      <c r="AV28" s="11">
        <v>2314</v>
      </c>
      <c r="AW28" s="13">
        <v>91174.72</v>
      </c>
      <c r="AX28" s="11">
        <v>554</v>
      </c>
      <c r="AY28" s="11">
        <v>1992</v>
      </c>
      <c r="AZ28" s="13">
        <v>86591.26</v>
      </c>
      <c r="BA28" s="11">
        <v>481</v>
      </c>
      <c r="BB28" s="12">
        <v>0.1616</v>
      </c>
      <c r="BC28" s="12">
        <v>0.0529</v>
      </c>
      <c r="BD28" s="11">
        <v>1372</v>
      </c>
      <c r="BE28" s="13">
        <v>60554.89</v>
      </c>
      <c r="BF28" s="11">
        <v>563</v>
      </c>
      <c r="BG28" s="11">
        <v>1023</v>
      </c>
      <c r="BH28" s="13">
        <v>45458.52</v>
      </c>
      <c r="BI28" s="11">
        <v>491</v>
      </c>
      <c r="BJ28" s="12">
        <v>0.3412</v>
      </c>
      <c r="BK28" s="12">
        <v>0.3321</v>
      </c>
      <c r="BL28" s="11">
        <v>1443</v>
      </c>
      <c r="BM28" s="13">
        <v>53186.11</v>
      </c>
      <c r="BN28" s="11">
        <v>563</v>
      </c>
      <c r="BO28" s="11">
        <v>1832</v>
      </c>
      <c r="BP28" s="13">
        <v>68463.4</v>
      </c>
      <c r="BQ28" s="11">
        <v>491</v>
      </c>
      <c r="BR28" s="12">
        <v>-0.2123</v>
      </c>
      <c r="BS28" s="12">
        <v>-0.2231</v>
      </c>
      <c r="BT28" s="11">
        <v>1237</v>
      </c>
      <c r="BU28" s="13">
        <v>47351.88</v>
      </c>
      <c r="BV28" s="11">
        <v>519</v>
      </c>
      <c r="BW28" s="11">
        <v>2473</v>
      </c>
      <c r="BX28" s="13">
        <v>101551.88</v>
      </c>
      <c r="BY28" s="11">
        <v>449</v>
      </c>
      <c r="BZ28" s="12">
        <v>-0.4998</v>
      </c>
      <c r="CA28" s="12">
        <v>-0.5337</v>
      </c>
      <c r="CB28" s="11">
        <v>687</v>
      </c>
      <c r="CC28" s="13">
        <v>30524.34</v>
      </c>
      <c r="CD28" s="11">
        <v>563</v>
      </c>
      <c r="CE28" s="11">
        <v>776</v>
      </c>
      <c r="CF28" s="13">
        <v>39410.81</v>
      </c>
      <c r="CG28" s="11">
        <v>485</v>
      </c>
      <c r="CH28" s="12">
        <v>-0.1147</v>
      </c>
      <c r="CI28" s="12">
        <v>-0.2255</v>
      </c>
      <c r="CJ28" s="11">
        <v>371</v>
      </c>
      <c r="CK28" s="13">
        <v>18230.13</v>
      </c>
      <c r="CL28" s="11">
        <v>542</v>
      </c>
      <c r="CM28" s="11"/>
      <c r="CN28" s="13"/>
      <c r="CO28" s="11"/>
      <c r="CP28" s="12"/>
      <c r="CQ28" s="12"/>
      <c r="CR28" s="11">
        <v>291</v>
      </c>
      <c r="CS28" s="13">
        <v>17612.78</v>
      </c>
      <c r="CT28" s="11">
        <v>563</v>
      </c>
      <c r="CU28" s="11">
        <v>16</v>
      </c>
      <c r="CV28" s="13">
        <v>1115.78</v>
      </c>
      <c r="CW28" s="11">
        <v>509</v>
      </c>
      <c r="CX28" s="12">
        <v>17.1875</v>
      </c>
      <c r="CY28" s="12">
        <v>14.7852</v>
      </c>
      <c r="CZ28" s="11">
        <v>265</v>
      </c>
      <c r="DA28" s="13">
        <v>11570.02</v>
      </c>
      <c r="DB28" s="11">
        <v>66</v>
      </c>
      <c r="DC28" s="11">
        <v>576</v>
      </c>
      <c r="DD28" s="13">
        <v>25679.06</v>
      </c>
      <c r="DE28" s="11">
        <v>75</v>
      </c>
      <c r="DF28" s="12">
        <v>-0.5399</v>
      </c>
      <c r="DG28" s="12">
        <v>-0.5494</v>
      </c>
      <c r="DH28" s="11">
        <v>256</v>
      </c>
      <c r="DI28" s="13">
        <v>10124.26</v>
      </c>
      <c r="DJ28" s="11">
        <v>398</v>
      </c>
      <c r="DK28" s="11">
        <v>493</v>
      </c>
      <c r="DL28" s="13">
        <v>19161.11</v>
      </c>
      <c r="DM28" s="11">
        <v>336</v>
      </c>
      <c r="DN28" s="12">
        <v>-0.4807</v>
      </c>
      <c r="DO28" s="12">
        <v>-0.4716</v>
      </c>
      <c r="DP28" s="11">
        <v>154</v>
      </c>
      <c r="DQ28" s="13">
        <v>6697.43</v>
      </c>
      <c r="DR28" s="11">
        <v>525</v>
      </c>
      <c r="DS28" s="11">
        <v>468</v>
      </c>
      <c r="DT28" s="13">
        <v>20388.53</v>
      </c>
      <c r="DU28" s="11">
        <v>381</v>
      </c>
      <c r="DV28" s="12">
        <v>-0.6709</v>
      </c>
      <c r="DW28" s="12">
        <v>-0.6715</v>
      </c>
      <c r="DX28" s="11">
        <v>108</v>
      </c>
      <c r="DY28" s="13">
        <v>4144.26</v>
      </c>
      <c r="DZ28" s="11">
        <v>73</v>
      </c>
      <c r="EA28" s="11">
        <v>292</v>
      </c>
      <c r="EB28" s="13">
        <v>10681.51</v>
      </c>
      <c r="EC28" s="11">
        <v>131</v>
      </c>
      <c r="ED28" s="12">
        <v>-0.6301</v>
      </c>
      <c r="EE28" s="12">
        <v>-0.612</v>
      </c>
      <c r="EF28" s="11">
        <v>64</v>
      </c>
      <c r="EG28" s="13">
        <v>2873.95</v>
      </c>
      <c r="EH28" s="11">
        <v>101</v>
      </c>
      <c r="EI28" s="11">
        <v>36</v>
      </c>
      <c r="EJ28" s="13">
        <v>1520.62</v>
      </c>
      <c r="EK28" s="11">
        <v>32</v>
      </c>
      <c r="EL28" s="12">
        <v>0.7778</v>
      </c>
      <c r="EM28" s="12">
        <v>0.89</v>
      </c>
      <c r="EN28" s="11">
        <v>33</v>
      </c>
      <c r="EO28" s="13">
        <v>1580.98</v>
      </c>
      <c r="EP28" s="11">
        <v>105</v>
      </c>
      <c r="EQ28" s="11">
        <v>22</v>
      </c>
      <c r="ER28" s="13">
        <v>1160.3</v>
      </c>
      <c r="ES28" s="11">
        <v>114</v>
      </c>
      <c r="ET28" s="12">
        <v>0.5</v>
      </c>
      <c r="EU28" s="12">
        <v>0.3626</v>
      </c>
      <c r="EV28" s="11">
        <v>29</v>
      </c>
      <c r="EW28" s="13">
        <v>1299.8</v>
      </c>
      <c r="EX28" s="11">
        <v>95</v>
      </c>
      <c r="EY28" s="11">
        <v>21</v>
      </c>
      <c r="EZ28" s="13">
        <v>1139.39</v>
      </c>
      <c r="FA28" s="11">
        <v>57</v>
      </c>
      <c r="FB28" s="12">
        <v>0.381</v>
      </c>
      <c r="FC28" s="12">
        <v>0.1408</v>
      </c>
      <c r="FD28" s="11">
        <v>17</v>
      </c>
      <c r="FE28" s="13">
        <v>758.43</v>
      </c>
      <c r="FF28" s="11">
        <v>71</v>
      </c>
      <c r="FG28" s="11">
        <v>16</v>
      </c>
      <c r="FH28" s="13">
        <v>707.4</v>
      </c>
      <c r="FI28" s="11">
        <v>60</v>
      </c>
      <c r="FJ28" s="12">
        <v>0.0625</v>
      </c>
      <c r="FK28" s="12">
        <v>0.0721</v>
      </c>
      <c r="FL28" s="11">
        <v>12</v>
      </c>
      <c r="FM28" s="13">
        <v>643.47</v>
      </c>
      <c r="FN28" s="11">
        <v>309</v>
      </c>
      <c r="FO28" s="11">
        <v>18</v>
      </c>
      <c r="FP28" s="13">
        <v>832.28</v>
      </c>
      <c r="FQ28" s="11">
        <v>337</v>
      </c>
      <c r="FR28" s="12">
        <v>-0.3333</v>
      </c>
      <c r="FS28" s="12">
        <v>-0.2269</v>
      </c>
      <c r="FT28" s="11">
        <v>11</v>
      </c>
      <c r="FU28" s="13">
        <v>388.31</v>
      </c>
      <c r="FV28" s="11">
        <v>127</v>
      </c>
      <c r="FW28" s="11"/>
      <c r="FX28" s="13"/>
      <c r="FY28" s="11"/>
      <c r="FZ28" s="12"/>
      <c r="GA28" s="12"/>
      <c r="GB28" s="11">
        <v>5</v>
      </c>
      <c r="GC28" s="13">
        <v>340.3</v>
      </c>
      <c r="GD28" s="11">
        <v>21</v>
      </c>
      <c r="GE28" s="11">
        <v>13</v>
      </c>
      <c r="GF28" s="13">
        <v>914.91</v>
      </c>
      <c r="GG28" s="11">
        <v>8</v>
      </c>
      <c r="GH28" s="12">
        <v>-0.6154</v>
      </c>
      <c r="GI28" s="12">
        <v>-0.6281</v>
      </c>
      <c r="GJ28" s="11">
        <v>6</v>
      </c>
      <c r="GK28" s="13">
        <v>232.43</v>
      </c>
      <c r="GL28" s="11">
        <v>35</v>
      </c>
      <c r="GM28" s="11">
        <v>3</v>
      </c>
      <c r="GN28" s="13">
        <v>100.49</v>
      </c>
      <c r="GO28" s="11">
        <v>8</v>
      </c>
      <c r="GP28" s="12">
        <v>1</v>
      </c>
      <c r="GQ28" s="12">
        <v>1.313</v>
      </c>
      <c r="GR28" s="11">
        <v>5</v>
      </c>
      <c r="GS28" s="13">
        <v>193</v>
      </c>
      <c r="GT28" s="11">
        <v>221</v>
      </c>
      <c r="GU28" s="11">
        <v>27</v>
      </c>
      <c r="GV28" s="13">
        <v>1232.56</v>
      </c>
      <c r="GW28" s="11">
        <v>226</v>
      </c>
      <c r="GX28" s="12">
        <v>-0.8148</v>
      </c>
      <c r="GY28" s="12">
        <v>-0.8434</v>
      </c>
      <c r="GZ28" s="11">
        <v>3</v>
      </c>
      <c r="HA28" s="13">
        <v>125.89</v>
      </c>
      <c r="HB28" s="11">
        <v>60</v>
      </c>
      <c r="HC28" s="11"/>
      <c r="HD28" s="13"/>
      <c r="HE28" s="11"/>
      <c r="HF28" s="12"/>
      <c r="HG28" s="12"/>
      <c r="HH28" s="11"/>
      <c r="HI28" s="13"/>
      <c r="HJ28" s="11"/>
      <c r="HK28" s="11">
        <v>714</v>
      </c>
      <c r="HL28" s="13">
        <v>34978.1</v>
      </c>
      <c r="HM28" s="11"/>
      <c r="HN28" s="12">
        <v>-1</v>
      </c>
      <c r="HO28" s="12">
        <v>-1</v>
      </c>
      <c r="HP28" s="11"/>
      <c r="HQ28" s="13"/>
      <c r="HR28" s="11"/>
      <c r="HS28" s="11">
        <v>249</v>
      </c>
      <c r="HT28" s="13">
        <v>8895.52</v>
      </c>
      <c r="HU28" s="11">
        <v>480</v>
      </c>
      <c r="HV28" s="12">
        <v>-1</v>
      </c>
      <c r="HW28" s="12">
        <v>-1</v>
      </c>
      <c r="HX28" s="11"/>
      <c r="HY28" s="13"/>
      <c r="HZ28" s="11"/>
      <c r="IA28" s="11">
        <v>7</v>
      </c>
      <c r="IB28" s="13">
        <v>289.3</v>
      </c>
      <c r="IC28" s="11">
        <v>143</v>
      </c>
      <c r="ID28" s="12">
        <v>-1</v>
      </c>
      <c r="IE28" s="12">
        <v>-1</v>
      </c>
      <c r="IF28" s="11"/>
      <c r="IG28" s="13"/>
      <c r="IH28" s="11">
        <v>334</v>
      </c>
      <c r="II28" s="11">
        <v>3</v>
      </c>
      <c r="IJ28" s="13">
        <v>178.32</v>
      </c>
      <c r="IK28" s="11">
        <v>163</v>
      </c>
      <c r="IL28" s="12">
        <v>-1</v>
      </c>
      <c r="IM28" s="12">
        <v>-1</v>
      </c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>
        <v>281</v>
      </c>
      <c r="IY28" s="11"/>
      <c r="IZ28" s="13"/>
      <c r="JA28" s="11"/>
      <c r="JB28" s="12"/>
      <c r="JC28" s="12"/>
      <c r="JD28" s="11"/>
      <c r="JE28" s="13"/>
      <c r="JF28" s="11"/>
      <c r="JG28" s="11"/>
      <c r="JH28" s="13"/>
      <c r="JI28" s="11"/>
      <c r="JJ28" s="12"/>
      <c r="JK28" s="12"/>
      <c r="JL28" s="11"/>
      <c r="JM28" s="13"/>
      <c r="JN28" s="11"/>
      <c r="JO28" s="11"/>
      <c r="JP28" s="13"/>
      <c r="JQ28" s="11"/>
      <c r="JR28" s="12"/>
      <c r="JS28" s="12"/>
      <c r="JT28" s="11"/>
      <c r="JU28" s="13"/>
      <c r="JV28" s="11"/>
      <c r="JW28" s="11"/>
      <c r="JX28" s="13"/>
      <c r="JY28" s="11"/>
      <c r="JZ28" s="12"/>
      <c r="KA28" s="12"/>
      <c r="KB28" s="11"/>
      <c r="KC28" s="13"/>
      <c r="KD28" s="11"/>
      <c r="KE28" s="11"/>
      <c r="KF28" s="13"/>
      <c r="KG28" s="11"/>
      <c r="KH28" s="12"/>
      <c r="KI28" s="12"/>
      <c r="KJ28" s="11"/>
      <c r="KK28" s="13"/>
      <c r="KL28" s="11"/>
      <c r="KM28" s="11"/>
      <c r="KN28" s="13"/>
      <c r="KO28" s="11"/>
      <c r="KP28" s="12"/>
      <c r="KQ28" s="12"/>
      <c r="KR28" s="11"/>
      <c r="KS28" s="13"/>
      <c r="KT28" s="11"/>
      <c r="KU28" s="11"/>
      <c r="KV28" s="13"/>
      <c r="KW28" s="11"/>
      <c r="KX28" s="12"/>
      <c r="KY28" s="12"/>
      <c r="KZ28" s="11">
        <v>107787</v>
      </c>
      <c r="LA28" s="11">
        <v>15397</v>
      </c>
      <c r="LB28" s="11"/>
      <c r="LC28" s="11"/>
      <c r="LD28" s="11">
        <v>27022</v>
      </c>
      <c r="LE28" s="11"/>
      <c r="LF28" s="11"/>
      <c r="LG28" s="11">
        <v>457</v>
      </c>
      <c r="LH28" s="11"/>
      <c r="LI28" s="11"/>
      <c r="LJ28" s="11"/>
      <c r="LK28" s="11">
        <v>50</v>
      </c>
      <c r="LL28" s="11"/>
      <c r="LM28" s="11"/>
      <c r="LN28" s="11"/>
      <c r="LO28" s="11"/>
      <c r="LP28" s="11">
        <v>560</v>
      </c>
      <c r="LQ28" s="11">
        <v>90</v>
      </c>
      <c r="LR28" s="11">
        <v>1639</v>
      </c>
      <c r="LS28" s="11">
        <v>10</v>
      </c>
      <c r="LT28" s="11">
        <v>3834</v>
      </c>
      <c r="LU28" s="11">
        <v>3999</v>
      </c>
      <c r="LV28" s="11">
        <v>168</v>
      </c>
      <c r="LW28" s="11">
        <v>3368</v>
      </c>
      <c r="LX28" s="11">
        <v>2848</v>
      </c>
      <c r="LY28" s="11">
        <v>778</v>
      </c>
      <c r="LZ28" s="11">
        <v>4950</v>
      </c>
      <c r="MA28" s="11">
        <v>660</v>
      </c>
      <c r="MB28" s="11">
        <v>450</v>
      </c>
      <c r="MC28" s="11">
        <v>3570</v>
      </c>
      <c r="MD28" s="11">
        <v>290</v>
      </c>
      <c r="ME28" s="11">
        <v>6055</v>
      </c>
      <c r="MF28" s="11">
        <v>360</v>
      </c>
      <c r="MG28" s="11">
        <v>2500</v>
      </c>
      <c r="MH28" s="11">
        <v>570</v>
      </c>
      <c r="MI28" s="11">
        <v>2520</v>
      </c>
      <c r="MJ28" s="11">
        <v>980</v>
      </c>
      <c r="MK28" s="11">
        <v>510</v>
      </c>
      <c r="ML28" s="11">
        <v>1110</v>
      </c>
      <c r="MM28" s="11">
        <v>8332</v>
      </c>
      <c r="MN28" s="11">
        <v>30</v>
      </c>
      <c r="MO28" s="11">
        <v>570</v>
      </c>
      <c r="MP28" s="11">
        <v>1430</v>
      </c>
      <c r="MQ28" s="11">
        <v>249</v>
      </c>
      <c r="MR28" s="11">
        <v>1340</v>
      </c>
      <c r="MS28" s="11">
        <v>9258</v>
      </c>
      <c r="MT28" s="11">
        <v>770</v>
      </c>
      <c r="MU28" s="11">
        <v>2110</v>
      </c>
      <c r="MV28" s="11">
        <v>530</v>
      </c>
      <c r="MW28" s="11">
        <v>1697</v>
      </c>
      <c r="MX28" s="11">
        <v>1830</v>
      </c>
      <c r="MY28" s="11">
        <v>7830</v>
      </c>
      <c r="MZ28" s="11">
        <v>3360</v>
      </c>
      <c r="NA28" s="11">
        <v>1500</v>
      </c>
      <c r="NB28" s="11">
        <v>490</v>
      </c>
      <c r="NC28" s="11">
        <v>1870</v>
      </c>
      <c r="ND28" s="11">
        <v>350</v>
      </c>
      <c r="NE28" s="11">
        <v>2840</v>
      </c>
      <c r="NF28" s="11">
        <v>530</v>
      </c>
      <c r="NG28" s="11">
        <v>350</v>
      </c>
      <c r="NH28" s="11">
        <v>200</v>
      </c>
      <c r="NI28" s="11">
        <v>1930</v>
      </c>
      <c r="NJ28" s="11">
        <v>4560</v>
      </c>
      <c r="NK28" s="11">
        <v>100</v>
      </c>
      <c r="NL28" s="11">
        <v>100</v>
      </c>
      <c r="NM28" s="11">
        <v>6950</v>
      </c>
      <c r="NN28" s="11">
        <v>330</v>
      </c>
      <c r="NO28" s="11">
        <v>1430</v>
      </c>
      <c r="NP28" s="11">
        <v>2720</v>
      </c>
      <c r="NQ28" s="11">
        <v>1540</v>
      </c>
      <c r="NR28" s="11">
        <v>530</v>
      </c>
      <c r="NS28" s="11">
        <v>5410</v>
      </c>
      <c r="NT28" s="11">
        <v>740</v>
      </c>
      <c r="NU28" s="11">
        <v>320</v>
      </c>
      <c r="NV28" s="11">
        <v>3830</v>
      </c>
      <c r="NW28" s="11">
        <v>8440</v>
      </c>
      <c r="NX28" s="11">
        <v>800</v>
      </c>
      <c r="NY28" s="11">
        <v>6005</v>
      </c>
      <c r="NZ28" s="11">
        <v>150</v>
      </c>
      <c r="OA28" s="11">
        <v>565</v>
      </c>
      <c r="OB28" s="11">
        <v>3720</v>
      </c>
      <c r="OC28" s="11">
        <v>250</v>
      </c>
      <c r="OD28" s="11">
        <v>410</v>
      </c>
      <c r="OE28" s="11">
        <v>2620</v>
      </c>
      <c r="OF28" s="11">
        <v>860</v>
      </c>
      <c r="OG28" s="11">
        <v>350</v>
      </c>
      <c r="OH28" s="11">
        <v>1340</v>
      </c>
      <c r="OI28" s="11">
        <v>3080</v>
      </c>
    </row>
    <row r="29">
      <c r="A29" s="20" t="s">
        <v>176</v>
      </c>
      <c r="B29" s="15" t="s">
        <v>164</v>
      </c>
      <c r="C29" s="15" t="s">
        <v>164</v>
      </c>
      <c r="D29" s="16">
        <v>150713</v>
      </c>
      <c r="E29" s="16">
        <f>=ROUNDDOWN({0},0)</f>
      </c>
      <c r="F29" s="16">
        <v>148365</v>
      </c>
      <c r="G29" s="17"/>
      <c r="H29" s="16"/>
      <c r="I29" s="16">
        <f>=ROUNDDOWN({0},0)</f>
      </c>
      <c r="J29" s="16"/>
      <c r="K29" s="17"/>
      <c r="L29" s="16">
        <v>20220</v>
      </c>
      <c r="M29" s="18">
        <v>861540.83</v>
      </c>
      <c r="N29" s="16">
        <v>573</v>
      </c>
      <c r="O29" s="19">
        <v>1503.56</v>
      </c>
      <c r="P29" s="16">
        <v>22756</v>
      </c>
      <c r="Q29" s="18">
        <v>990610.21</v>
      </c>
      <c r="R29" s="16">
        <v>525</v>
      </c>
      <c r="S29" s="19">
        <v>1886.88</v>
      </c>
      <c r="T29" s="17">
        <v>-0.1114</v>
      </c>
      <c r="U29" s="17">
        <v>-0.1303</v>
      </c>
      <c r="V29" s="17">
        <v>0.0914</v>
      </c>
      <c r="W29" s="17">
        <v>-0.2032</v>
      </c>
      <c r="X29" s="16">
        <v>5570</v>
      </c>
      <c r="Y29" s="18">
        <v>250075.96</v>
      </c>
      <c r="Z29" s="16">
        <v>434</v>
      </c>
      <c r="AA29" s="16">
        <v>5325</v>
      </c>
      <c r="AB29" s="18">
        <v>248477.62</v>
      </c>
      <c r="AC29" s="16">
        <v>360</v>
      </c>
      <c r="AD29" s="17">
        <v>0.046</v>
      </c>
      <c r="AE29" s="17">
        <v>0.0064</v>
      </c>
      <c r="AF29" s="16">
        <v>3404</v>
      </c>
      <c r="AG29" s="18">
        <v>152294.32</v>
      </c>
      <c r="AH29" s="16">
        <v>516</v>
      </c>
      <c r="AI29" s="16">
        <v>2559</v>
      </c>
      <c r="AJ29" s="18">
        <v>128949.17</v>
      </c>
      <c r="AK29" s="16">
        <v>465</v>
      </c>
      <c r="AL29" s="17">
        <v>0.3302</v>
      </c>
      <c r="AM29" s="17">
        <v>0.181</v>
      </c>
      <c r="AN29" s="16">
        <v>2563</v>
      </c>
      <c r="AO29" s="18">
        <v>99563.17</v>
      </c>
      <c r="AP29" s="16">
        <v>422</v>
      </c>
      <c r="AQ29" s="16">
        <v>3802</v>
      </c>
      <c r="AR29" s="18">
        <v>142732.37</v>
      </c>
      <c r="AS29" s="16">
        <v>459</v>
      </c>
      <c r="AT29" s="17">
        <v>-0.3259</v>
      </c>
      <c r="AU29" s="17">
        <v>-0.3024</v>
      </c>
      <c r="AV29" s="16">
        <v>2314</v>
      </c>
      <c r="AW29" s="18">
        <v>91174.72</v>
      </c>
      <c r="AX29" s="16">
        <v>554</v>
      </c>
      <c r="AY29" s="16">
        <v>1992</v>
      </c>
      <c r="AZ29" s="18">
        <v>86591.26</v>
      </c>
      <c r="BA29" s="16">
        <v>481</v>
      </c>
      <c r="BB29" s="17">
        <v>0.1616</v>
      </c>
      <c r="BC29" s="17">
        <v>0.0529</v>
      </c>
      <c r="BD29" s="16">
        <v>1372</v>
      </c>
      <c r="BE29" s="18">
        <v>60554.89</v>
      </c>
      <c r="BF29" s="16">
        <v>563</v>
      </c>
      <c r="BG29" s="16">
        <v>1023</v>
      </c>
      <c r="BH29" s="18">
        <v>45458.52</v>
      </c>
      <c r="BI29" s="16">
        <v>491</v>
      </c>
      <c r="BJ29" s="17">
        <v>0.3412</v>
      </c>
      <c r="BK29" s="17">
        <v>0.3321</v>
      </c>
      <c r="BL29" s="16">
        <v>1443</v>
      </c>
      <c r="BM29" s="18">
        <v>53186.11</v>
      </c>
      <c r="BN29" s="16">
        <v>563</v>
      </c>
      <c r="BO29" s="16">
        <v>1832</v>
      </c>
      <c r="BP29" s="18">
        <v>68463.4</v>
      </c>
      <c r="BQ29" s="16">
        <v>491</v>
      </c>
      <c r="BR29" s="17">
        <v>-0.2123</v>
      </c>
      <c r="BS29" s="17">
        <v>-0.2231</v>
      </c>
      <c r="BT29" s="16">
        <v>1237</v>
      </c>
      <c r="BU29" s="18">
        <v>47351.88</v>
      </c>
      <c r="BV29" s="16">
        <v>519</v>
      </c>
      <c r="BW29" s="16">
        <v>2473</v>
      </c>
      <c r="BX29" s="18">
        <v>101551.88</v>
      </c>
      <c r="BY29" s="16">
        <v>449</v>
      </c>
      <c r="BZ29" s="17">
        <v>-0.4998</v>
      </c>
      <c r="CA29" s="17">
        <v>-0.5337</v>
      </c>
      <c r="CB29" s="16">
        <v>687</v>
      </c>
      <c r="CC29" s="18">
        <v>30524.34</v>
      </c>
      <c r="CD29" s="16">
        <v>563</v>
      </c>
      <c r="CE29" s="16">
        <v>776</v>
      </c>
      <c r="CF29" s="18">
        <v>39410.81</v>
      </c>
      <c r="CG29" s="16">
        <v>485</v>
      </c>
      <c r="CH29" s="17">
        <v>-0.1147</v>
      </c>
      <c r="CI29" s="17">
        <v>-0.2255</v>
      </c>
      <c r="CJ29" s="16">
        <v>371</v>
      </c>
      <c r="CK29" s="18">
        <v>18230.13</v>
      </c>
      <c r="CL29" s="16">
        <v>542</v>
      </c>
      <c r="CM29" s="16"/>
      <c r="CN29" s="18"/>
      <c r="CO29" s="16"/>
      <c r="CP29" s="17"/>
      <c r="CQ29" s="17"/>
      <c r="CR29" s="16">
        <v>291</v>
      </c>
      <c r="CS29" s="18">
        <v>17612.78</v>
      </c>
      <c r="CT29" s="16">
        <v>563</v>
      </c>
      <c r="CU29" s="16">
        <v>16</v>
      </c>
      <c r="CV29" s="18">
        <v>1115.78</v>
      </c>
      <c r="CW29" s="16">
        <v>509</v>
      </c>
      <c r="CX29" s="17">
        <v>17.1875</v>
      </c>
      <c r="CY29" s="17">
        <v>14.7852</v>
      </c>
      <c r="CZ29" s="16">
        <v>265</v>
      </c>
      <c r="DA29" s="18">
        <v>11570.02</v>
      </c>
      <c r="DB29" s="16">
        <v>66</v>
      </c>
      <c r="DC29" s="16">
        <v>576</v>
      </c>
      <c r="DD29" s="18">
        <v>25679.06</v>
      </c>
      <c r="DE29" s="16">
        <v>75</v>
      </c>
      <c r="DF29" s="17">
        <v>-0.5399</v>
      </c>
      <c r="DG29" s="17">
        <v>-0.5494</v>
      </c>
      <c r="DH29" s="16">
        <v>256</v>
      </c>
      <c r="DI29" s="18">
        <v>10124.26</v>
      </c>
      <c r="DJ29" s="16">
        <v>398</v>
      </c>
      <c r="DK29" s="16">
        <v>493</v>
      </c>
      <c r="DL29" s="18">
        <v>19161.11</v>
      </c>
      <c r="DM29" s="16">
        <v>336</v>
      </c>
      <c r="DN29" s="17">
        <v>-0.4807</v>
      </c>
      <c r="DO29" s="17">
        <v>-0.4716</v>
      </c>
      <c r="DP29" s="16">
        <v>154</v>
      </c>
      <c r="DQ29" s="18">
        <v>6697.43</v>
      </c>
      <c r="DR29" s="16">
        <v>525</v>
      </c>
      <c r="DS29" s="16">
        <v>468</v>
      </c>
      <c r="DT29" s="18">
        <v>20388.53</v>
      </c>
      <c r="DU29" s="16">
        <v>381</v>
      </c>
      <c r="DV29" s="17">
        <v>-0.6709</v>
      </c>
      <c r="DW29" s="17">
        <v>-0.6715</v>
      </c>
      <c r="DX29" s="16">
        <v>108</v>
      </c>
      <c r="DY29" s="18">
        <v>4144.26</v>
      </c>
      <c r="DZ29" s="16">
        <v>73</v>
      </c>
      <c r="EA29" s="16">
        <v>292</v>
      </c>
      <c r="EB29" s="18">
        <v>10681.51</v>
      </c>
      <c r="EC29" s="16">
        <v>131</v>
      </c>
      <c r="ED29" s="17">
        <v>-0.6301</v>
      </c>
      <c r="EE29" s="17">
        <v>-0.612</v>
      </c>
      <c r="EF29" s="16">
        <v>64</v>
      </c>
      <c r="EG29" s="18">
        <v>2873.95</v>
      </c>
      <c r="EH29" s="16">
        <v>101</v>
      </c>
      <c r="EI29" s="16">
        <v>36</v>
      </c>
      <c r="EJ29" s="18">
        <v>1520.62</v>
      </c>
      <c r="EK29" s="16">
        <v>32</v>
      </c>
      <c r="EL29" s="17">
        <v>0.7778</v>
      </c>
      <c r="EM29" s="17">
        <v>0.89</v>
      </c>
      <c r="EN29" s="16">
        <v>33</v>
      </c>
      <c r="EO29" s="18">
        <v>1580.98</v>
      </c>
      <c r="EP29" s="16">
        <v>105</v>
      </c>
      <c r="EQ29" s="16">
        <v>22</v>
      </c>
      <c r="ER29" s="18">
        <v>1160.3</v>
      </c>
      <c r="ES29" s="16">
        <v>114</v>
      </c>
      <c r="ET29" s="17">
        <v>0.5</v>
      </c>
      <c r="EU29" s="17">
        <v>0.3626</v>
      </c>
      <c r="EV29" s="16">
        <v>29</v>
      </c>
      <c r="EW29" s="18">
        <v>1299.8</v>
      </c>
      <c r="EX29" s="16">
        <v>95</v>
      </c>
      <c r="EY29" s="16">
        <v>21</v>
      </c>
      <c r="EZ29" s="18">
        <v>1139.39</v>
      </c>
      <c r="FA29" s="16">
        <v>57</v>
      </c>
      <c r="FB29" s="17">
        <v>0.381</v>
      </c>
      <c r="FC29" s="17">
        <v>0.1408</v>
      </c>
      <c r="FD29" s="16">
        <v>17</v>
      </c>
      <c r="FE29" s="18">
        <v>758.43</v>
      </c>
      <c r="FF29" s="16">
        <v>71</v>
      </c>
      <c r="FG29" s="16">
        <v>16</v>
      </c>
      <c r="FH29" s="18">
        <v>707.4</v>
      </c>
      <c r="FI29" s="16">
        <v>60</v>
      </c>
      <c r="FJ29" s="17">
        <v>0.0625</v>
      </c>
      <c r="FK29" s="17">
        <v>0.0721</v>
      </c>
      <c r="FL29" s="16">
        <v>12</v>
      </c>
      <c r="FM29" s="18">
        <v>643.47</v>
      </c>
      <c r="FN29" s="16">
        <v>309</v>
      </c>
      <c r="FO29" s="16">
        <v>18</v>
      </c>
      <c r="FP29" s="18">
        <v>832.28</v>
      </c>
      <c r="FQ29" s="16">
        <v>337</v>
      </c>
      <c r="FR29" s="17">
        <v>-0.3333</v>
      </c>
      <c r="FS29" s="17">
        <v>-0.2269</v>
      </c>
      <c r="FT29" s="16">
        <v>11</v>
      </c>
      <c r="FU29" s="18">
        <v>388.31</v>
      </c>
      <c r="FV29" s="16">
        <v>127</v>
      </c>
      <c r="FW29" s="16"/>
      <c r="FX29" s="18"/>
      <c r="FY29" s="16"/>
      <c r="FZ29" s="17"/>
      <c r="GA29" s="17"/>
      <c r="GB29" s="16">
        <v>5</v>
      </c>
      <c r="GC29" s="18">
        <v>340.3</v>
      </c>
      <c r="GD29" s="16">
        <v>21</v>
      </c>
      <c r="GE29" s="16">
        <v>13</v>
      </c>
      <c r="GF29" s="18">
        <v>914.91</v>
      </c>
      <c r="GG29" s="16">
        <v>8</v>
      </c>
      <c r="GH29" s="17">
        <v>-0.6154</v>
      </c>
      <c r="GI29" s="17">
        <v>-0.6281</v>
      </c>
      <c r="GJ29" s="16">
        <v>6</v>
      </c>
      <c r="GK29" s="18">
        <v>232.43</v>
      </c>
      <c r="GL29" s="16">
        <v>35</v>
      </c>
      <c r="GM29" s="16">
        <v>3</v>
      </c>
      <c r="GN29" s="18">
        <v>100.49</v>
      </c>
      <c r="GO29" s="16">
        <v>8</v>
      </c>
      <c r="GP29" s="17">
        <v>1</v>
      </c>
      <c r="GQ29" s="17">
        <v>1.313</v>
      </c>
      <c r="GR29" s="16">
        <v>5</v>
      </c>
      <c r="GS29" s="18">
        <v>193</v>
      </c>
      <c r="GT29" s="16">
        <v>221</v>
      </c>
      <c r="GU29" s="16">
        <v>27</v>
      </c>
      <c r="GV29" s="18">
        <v>1232.56</v>
      </c>
      <c r="GW29" s="16">
        <v>226</v>
      </c>
      <c r="GX29" s="17">
        <v>-0.8148</v>
      </c>
      <c r="GY29" s="17">
        <v>-0.8434</v>
      </c>
      <c r="GZ29" s="16">
        <v>3</v>
      </c>
      <c r="HA29" s="18">
        <v>125.89</v>
      </c>
      <c r="HB29" s="16">
        <v>60</v>
      </c>
      <c r="HC29" s="16"/>
      <c r="HD29" s="18"/>
      <c r="HE29" s="16"/>
      <c r="HF29" s="17"/>
      <c r="HG29" s="17"/>
      <c r="HH29" s="16"/>
      <c r="HI29" s="18"/>
      <c r="HJ29" s="16"/>
      <c r="HK29" s="16">
        <v>714</v>
      </c>
      <c r="HL29" s="18">
        <v>34978.1</v>
      </c>
      <c r="HM29" s="16"/>
      <c r="HN29" s="17">
        <v>-1</v>
      </c>
      <c r="HO29" s="17">
        <v>-1</v>
      </c>
      <c r="HP29" s="16"/>
      <c r="HQ29" s="18"/>
      <c r="HR29" s="16"/>
      <c r="HS29" s="16">
        <v>249</v>
      </c>
      <c r="HT29" s="18">
        <v>8895.52</v>
      </c>
      <c r="HU29" s="16">
        <v>480</v>
      </c>
      <c r="HV29" s="17">
        <v>-1</v>
      </c>
      <c r="HW29" s="17">
        <v>-1</v>
      </c>
      <c r="HX29" s="16"/>
      <c r="HY29" s="18"/>
      <c r="HZ29" s="16"/>
      <c r="IA29" s="16">
        <v>7</v>
      </c>
      <c r="IB29" s="18">
        <v>289.3</v>
      </c>
      <c r="IC29" s="16">
        <v>143</v>
      </c>
      <c r="ID29" s="17">
        <v>-1</v>
      </c>
      <c r="IE29" s="17">
        <v>-1</v>
      </c>
      <c r="IF29" s="16"/>
      <c r="IG29" s="18"/>
      <c r="IH29" s="16">
        <v>334</v>
      </c>
      <c r="II29" s="16">
        <v>3</v>
      </c>
      <c r="IJ29" s="18">
        <v>178.32</v>
      </c>
      <c r="IK29" s="16">
        <v>163</v>
      </c>
      <c r="IL29" s="17">
        <v>-1</v>
      </c>
      <c r="IM29" s="17">
        <v>-1</v>
      </c>
      <c r="IN29" s="16"/>
      <c r="IO29" s="18"/>
      <c r="IP29" s="16"/>
      <c r="IQ29" s="16"/>
      <c r="IR29" s="18"/>
      <c r="IS29" s="16"/>
      <c r="IT29" s="17"/>
      <c r="IU29" s="17"/>
      <c r="IV29" s="16"/>
      <c r="IW29" s="18"/>
      <c r="IX29" s="16">
        <v>281</v>
      </c>
      <c r="IY29" s="16"/>
      <c r="IZ29" s="18"/>
      <c r="JA29" s="16"/>
      <c r="JB29" s="17"/>
      <c r="JC29" s="17"/>
      <c r="JD29" s="16"/>
      <c r="JE29" s="18"/>
      <c r="JF29" s="16"/>
      <c r="JG29" s="16"/>
      <c r="JH29" s="18"/>
      <c r="JI29" s="16"/>
      <c r="JJ29" s="17"/>
      <c r="JK29" s="17"/>
      <c r="JL29" s="16"/>
      <c r="JM29" s="18"/>
      <c r="JN29" s="16"/>
      <c r="JO29" s="16"/>
      <c r="JP29" s="18"/>
      <c r="JQ29" s="16"/>
      <c r="JR29" s="17"/>
      <c r="JS29" s="17"/>
      <c r="JT29" s="16"/>
      <c r="JU29" s="18"/>
      <c r="JV29" s="16"/>
      <c r="JW29" s="16"/>
      <c r="JX29" s="18"/>
      <c r="JY29" s="16"/>
      <c r="JZ29" s="17"/>
      <c r="KA29" s="17"/>
      <c r="KB29" s="16"/>
      <c r="KC29" s="18"/>
      <c r="KD29" s="16"/>
      <c r="KE29" s="16"/>
      <c r="KF29" s="18"/>
      <c r="KG29" s="16"/>
      <c r="KH29" s="17"/>
      <c r="KI29" s="17"/>
      <c r="KJ29" s="16"/>
      <c r="KK29" s="18"/>
      <c r="KL29" s="16"/>
      <c r="KM29" s="16"/>
      <c r="KN29" s="18"/>
      <c r="KO29" s="16"/>
      <c r="KP29" s="17"/>
      <c r="KQ29" s="17"/>
      <c r="KR29" s="16"/>
      <c r="KS29" s="18"/>
      <c r="KT29" s="16"/>
      <c r="KU29" s="16"/>
      <c r="KV29" s="18"/>
      <c r="KW29" s="16"/>
      <c r="KX29" s="17"/>
      <c r="KY29" s="17"/>
      <c r="KZ29" s="16">
        <v>107787</v>
      </c>
      <c r="LA29" s="16">
        <v>15397</v>
      </c>
      <c r="LB29" s="16"/>
      <c r="LC29" s="16"/>
      <c r="LD29" s="16">
        <v>27022</v>
      </c>
      <c r="LE29" s="16"/>
      <c r="LF29" s="16"/>
      <c r="LG29" s="16">
        <v>457</v>
      </c>
      <c r="LH29" s="16"/>
      <c r="LI29" s="16"/>
      <c r="LJ29" s="16"/>
      <c r="LK29" s="16">
        <v>50</v>
      </c>
      <c r="LL29" s="16"/>
      <c r="LM29" s="16"/>
      <c r="LN29" s="16"/>
      <c r="LO29" s="16"/>
      <c r="LP29" s="16">
        <v>560</v>
      </c>
      <c r="LQ29" s="16">
        <v>90</v>
      </c>
      <c r="LR29" s="16">
        <v>1639</v>
      </c>
      <c r="LS29" s="16">
        <v>10</v>
      </c>
      <c r="LT29" s="16">
        <v>3834</v>
      </c>
      <c r="LU29" s="16">
        <v>3999</v>
      </c>
      <c r="LV29" s="16">
        <v>168</v>
      </c>
      <c r="LW29" s="16">
        <v>3368</v>
      </c>
      <c r="LX29" s="16">
        <v>2848</v>
      </c>
      <c r="LY29" s="16">
        <v>778</v>
      </c>
      <c r="LZ29" s="16">
        <v>4950</v>
      </c>
      <c r="MA29" s="16">
        <v>660</v>
      </c>
      <c r="MB29" s="16">
        <v>450</v>
      </c>
      <c r="MC29" s="16">
        <v>3570</v>
      </c>
      <c r="MD29" s="16">
        <v>290</v>
      </c>
      <c r="ME29" s="16">
        <v>6055</v>
      </c>
      <c r="MF29" s="16">
        <v>360</v>
      </c>
      <c r="MG29" s="16">
        <v>2500</v>
      </c>
      <c r="MH29" s="16">
        <v>570</v>
      </c>
      <c r="MI29" s="16">
        <v>2520</v>
      </c>
      <c r="MJ29" s="16">
        <v>980</v>
      </c>
      <c r="MK29" s="16">
        <v>510</v>
      </c>
      <c r="ML29" s="16">
        <v>1110</v>
      </c>
      <c r="MM29" s="16">
        <v>8332</v>
      </c>
      <c r="MN29" s="16">
        <v>30</v>
      </c>
      <c r="MO29" s="16">
        <v>570</v>
      </c>
      <c r="MP29" s="16">
        <v>1430</v>
      </c>
      <c r="MQ29" s="16">
        <v>249</v>
      </c>
      <c r="MR29" s="16">
        <v>1340</v>
      </c>
      <c r="MS29" s="16">
        <v>9258</v>
      </c>
      <c r="MT29" s="16">
        <v>770</v>
      </c>
      <c r="MU29" s="16">
        <v>2110</v>
      </c>
      <c r="MV29" s="16">
        <v>530</v>
      </c>
      <c r="MW29" s="16">
        <v>1697</v>
      </c>
      <c r="MX29" s="16">
        <v>1830</v>
      </c>
      <c r="MY29" s="16">
        <v>7830</v>
      </c>
      <c r="MZ29" s="16">
        <v>3360</v>
      </c>
      <c r="NA29" s="16">
        <v>1500</v>
      </c>
      <c r="NB29" s="16">
        <v>490</v>
      </c>
      <c r="NC29" s="16">
        <v>1870</v>
      </c>
      <c r="ND29" s="16">
        <v>350</v>
      </c>
      <c r="NE29" s="16">
        <v>2840</v>
      </c>
      <c r="NF29" s="16">
        <v>530</v>
      </c>
      <c r="NG29" s="16">
        <v>350</v>
      </c>
      <c r="NH29" s="16">
        <v>200</v>
      </c>
      <c r="NI29" s="16">
        <v>1930</v>
      </c>
      <c r="NJ29" s="16">
        <v>4560</v>
      </c>
      <c r="NK29" s="16">
        <v>100</v>
      </c>
      <c r="NL29" s="16">
        <v>100</v>
      </c>
      <c r="NM29" s="16">
        <v>6950</v>
      </c>
      <c r="NN29" s="16">
        <v>330</v>
      </c>
      <c r="NO29" s="16">
        <v>1430</v>
      </c>
      <c r="NP29" s="16">
        <v>2720</v>
      </c>
      <c r="NQ29" s="16">
        <v>1540</v>
      </c>
      <c r="NR29" s="16">
        <v>530</v>
      </c>
      <c r="NS29" s="16">
        <v>5410</v>
      </c>
      <c r="NT29" s="16">
        <v>740</v>
      </c>
      <c r="NU29" s="16">
        <v>320</v>
      </c>
      <c r="NV29" s="16">
        <v>3830</v>
      </c>
      <c r="NW29" s="16">
        <v>8440</v>
      </c>
      <c r="NX29" s="16">
        <v>800</v>
      </c>
      <c r="NY29" s="16">
        <v>6005</v>
      </c>
      <c r="NZ29" s="16">
        <v>150</v>
      </c>
      <c r="OA29" s="16">
        <v>565</v>
      </c>
      <c r="OB29" s="16">
        <v>3720</v>
      </c>
      <c r="OC29" s="16">
        <v>250</v>
      </c>
      <c r="OD29" s="16">
        <v>410</v>
      </c>
      <c r="OE29" s="16">
        <v>2620</v>
      </c>
      <c r="OF29" s="16">
        <v>860</v>
      </c>
      <c r="OG29" s="16">
        <v>350</v>
      </c>
      <c r="OH29" s="16">
        <v>1340</v>
      </c>
      <c r="OI29" s="16">
        <v>3080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KY2"/>
    <mergeCell ref="KR3:KT3"/>
    <mergeCell ref="KU3:KW3"/>
    <mergeCell ref="KX3:KX4"/>
    <mergeCell ref="KY3:KY4"/>
    <mergeCell ref="KZ2:LO3"/>
    <mergeCell ref="LP2:OI3"/>
  </mergeCells>
  <headerFooter/>
</worksheet>
</file>