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<sst xmlns="http://schemas.openxmlformats.org/spreadsheetml/2006/main" count="249" uniqueCount="249">
  <si>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</si>
  <si>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</si>
  <si>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</si>
  <si>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</si>
  <si>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</si>
  <si>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</si>
  <si>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</si>
  <si>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</si>
  <si>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</si>
  <si>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</si>
  <si>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</si>
  <si>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</si>
  <si>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</si>
  <si>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</si>
  <si>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</si>
  <si>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</si>
  <si>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</si>
  <si>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</si>
  <si>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</si>
  <si>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</si>
  <si>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</si>
  <si>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</si>
  <si>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</si>
  <si>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</si>
  <si>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</si>
  <si>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</si>
  <si>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</si>
  <si>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</si>
  <si>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</si>
  <si>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</si>
  <si>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</si>
  <si>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</si>
  <si>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</si>
  <si>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</si>
  <si>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</si>
  <si>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</si>
  <si>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</si>
  <si>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</si>
  <si>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</si>
  <si>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</si>
  <si>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</si>
  <si>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</si>
  <si>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</si>
  <si>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</si>
  <si>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</si>
  <si>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</si>
  <si>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</si>
  <si>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</si>
  <si>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</si>
  <si>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</si>
  <si>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</si>
  <si>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</si>
  <si>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</si>
  <si>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</si>
  <si>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</si>
  <si>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</si>
  <si>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</si>
  <si>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</si>
  <si>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</si>
  <si>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</si>
  <si>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</si>
  <si>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</si>
  <si>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</si>
  <si>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</si>
  <si>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</si>
  <si>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</si>
  <si>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</si>
  <si>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</si>
  <si>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</si>
  <si>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</si>
  <si>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</si>
  <si>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</si>
  <si>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</si>
  <si>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</si>
  <si>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</si>
  <si>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</si>
  <si>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</si>
  <si>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</si>
  <si>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</si>
  <si>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</si>
  <si>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</si>
  <si>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</si>
  <si>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</si>
  <si>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</si>
  <si>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</si>
  <si>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</si>
  <si>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</si>
  <si>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MZK10-247</t>
  </si>
  <si>
    <t>YOUT</t>
  </si>
  <si>
    <t>Mi Zone Kids</t>
  </si>
  <si>
    <t>COMFORTER (SET)</t>
  </si>
  <si>
    <t>Comforter (Set)</t>
  </si>
  <si>
    <t>Kristie AZ</t>
  </si>
  <si>
    <t>100% Polyester Printed Comforter Set</t>
  </si>
  <si>
    <t>Twin</t>
  </si>
  <si>
    <t>Pink</t>
  </si>
  <si>
    <t>Active</t>
  </si>
  <si>
    <t>ARC</t>
  </si>
  <si>
    <t>NO</t>
  </si>
  <si>
    <t/>
  </si>
  <si>
    <t>3</t>
  </si>
  <si>
    <t>Print</t>
  </si>
  <si>
    <t>9/14/2022</t>
  </si>
  <si>
    <t>AMAZONDS</t>
  </si>
  <si>
    <t>Setup</t>
  </si>
  <si>
    <t>No</t>
  </si>
  <si>
    <t>MZK10-248</t>
  </si>
  <si>
    <t>Full/Queen</t>
  </si>
  <si>
    <t>4</t>
  </si>
  <si>
    <t>MZK10-255</t>
  </si>
  <si>
    <t>Blake AZ</t>
  </si>
  <si>
    <t>2pcs Comforter Set</t>
  </si>
  <si>
    <t>Blue</t>
  </si>
  <si>
    <t>2</t>
  </si>
  <si>
    <t>Stripe</t>
  </si>
  <si>
    <t>9/28/2022</t>
  </si>
  <si>
    <t>MZK10-256</t>
  </si>
  <si>
    <t>3pcs Comforter Set</t>
  </si>
  <si>
    <t>MZK10-239</t>
  </si>
  <si>
    <t>Jungle Animals AZ</t>
  </si>
  <si>
    <t>Printed Comforter Set</t>
  </si>
  <si>
    <t>Neutral</t>
  </si>
  <si>
    <t>Close-out</t>
  </si>
  <si>
    <t>3/22/2022</t>
  </si>
  <si>
    <t>Discontinued</t>
  </si>
  <si>
    <t>10/8/2022</t>
  </si>
  <si>
    <t>2/15/2023</t>
  </si>
  <si>
    <t>MZK10-240</t>
  </si>
  <si>
    <t>10/25/2022</t>
  </si>
  <si>
    <t>MZK10-237</t>
  </si>
  <si>
    <t>Moonlight AZ</t>
  </si>
  <si>
    <t>Comforter 3 Piece Set</t>
  </si>
  <si>
    <t>Charcoal</t>
  </si>
  <si>
    <t>Nature</t>
  </si>
  <si>
    <t>12/22/2021</t>
  </si>
  <si>
    <t>3/16/2022</t>
  </si>
  <si>
    <t>11/28/2022</t>
  </si>
  <si>
    <t>MZK10-241</t>
  </si>
  <si>
    <t>Rocket Ship AZ</t>
  </si>
  <si>
    <t>AMAZONDS,DESINC</t>
  </si>
  <si>
    <t>11/25/2022</t>
  </si>
  <si>
    <t>MZK10-242</t>
  </si>
  <si>
    <t>Donation</t>
  </si>
  <si>
    <t>12/5/2022</t>
  </si>
  <si>
    <t>MZK10-234</t>
  </si>
  <si>
    <t>BIAB</t>
  </si>
  <si>
    <t>Leah AZ</t>
  </si>
  <si>
    <t>Complete Bed with Sheet Set</t>
  </si>
  <si>
    <t>Microfiber</t>
  </si>
  <si>
    <t>5</t>
  </si>
  <si>
    <t>10/5/2021</t>
  </si>
  <si>
    <t>10/20/2021</t>
  </si>
  <si>
    <t>11/22/2022</t>
  </si>
  <si>
    <t>MZK10-235</t>
  </si>
  <si>
    <t>Full</t>
  </si>
  <si>
    <t>7</t>
  </si>
  <si>
    <t>11/17/2022</t>
  </si>
  <si>
    <t>MZK10-236</t>
  </si>
  <si>
    <t>Queen</t>
  </si>
  <si>
    <t>11/1/2022</t>
  </si>
  <si>
    <t>MZK13-257</t>
  </si>
  <si>
    <t>COVERLET&amp;BEDSPR</t>
  </si>
  <si>
    <t>Coverlet &amp; Bedspread</t>
  </si>
  <si>
    <t>3pcs Coverlet Set</t>
  </si>
  <si>
    <t>MZK13-258</t>
  </si>
  <si>
    <t>4pcs Coverlet Set</t>
  </si>
  <si>
    <t>ID10-2154</t>
  </si>
  <si>
    <t xml:space="preserve">Intelligent Design </t>
  </si>
  <si>
    <t>Bryson AZ</t>
  </si>
  <si>
    <t>Twin/Twin XL</t>
  </si>
  <si>
    <t>Black</t>
  </si>
  <si>
    <t>ARB-</t>
  </si>
  <si>
    <t>9/12/2022</t>
  </si>
  <si>
    <t>ID10-2155</t>
  </si>
  <si>
    <t>ID10-2108</t>
  </si>
  <si>
    <t>Navy</t>
  </si>
  <si>
    <t>7/11/2022</t>
  </si>
  <si>
    <t>ID10-2109</t>
  </si>
  <si>
    <t>ID10-2097</t>
  </si>
  <si>
    <t>Jolene AZ</t>
  </si>
  <si>
    <t>Comforter Set</t>
  </si>
  <si>
    <t>Other</t>
  </si>
  <si>
    <t>11/22/2021</t>
  </si>
  <si>
    <t>ID10-2098</t>
  </si>
  <si>
    <t>11/23/2022</t>
  </si>
  <si>
    <t>ID10-2096</t>
  </si>
  <si>
    <t>White</t>
  </si>
  <si>
    <t>12/29/2022</t>
  </si>
  <si>
    <t>ID10-2152</t>
  </si>
  <si>
    <t>Tatum AZ</t>
  </si>
  <si>
    <t>Black/White</t>
  </si>
  <si>
    <t>12/20/2023</t>
  </si>
  <si>
    <t>1/15/2024</t>
  </si>
  <si>
    <t>ID10-2153</t>
  </si>
  <si>
    <t>1/3/2024</t>
  </si>
  <si>
    <t>ID10-2110</t>
  </si>
  <si>
    <t>Coral</t>
  </si>
  <si>
    <t>8/8/2022</t>
  </si>
  <si>
    <t>12/27/2023</t>
  </si>
  <si>
    <t>ID10-2111</t>
  </si>
  <si>
    <t>1/4/2024</t>
  </si>
  <si>
    <t>ID10-2112</t>
  </si>
  <si>
    <t>ID10-2113</t>
  </si>
  <si>
    <t>1/2/2024</t>
  </si>
  <si>
    <t>WM10-385</t>
  </si>
  <si>
    <t>Mi Zone</t>
  </si>
  <si>
    <t>N/A</t>
  </si>
  <si>
    <t>Brody</t>
  </si>
  <si>
    <t>Cameron</t>
  </si>
  <si>
    <t>Bradley</t>
  </si>
  <si>
    <t>Twin/Twin XL: 66x90"/20x26+2"/12x18"</t>
  </si>
  <si>
    <t>Inactive</t>
  </si>
  <si>
    <t>WM.COM</t>
  </si>
  <si>
    <t>WM10-384</t>
  </si>
  <si>
    <t>Pipeline</t>
  </si>
  <si>
    <t>Switch</t>
  </si>
  <si>
    <t>Maverick</t>
  </si>
  <si>
    <t>Full/Queen: 86x90"/20x26+2"(2)/10x18"</t>
  </si>
  <si>
    <t>WM10-383</t>
  </si>
  <si>
    <t>Twin/TXL: 66x90"/20x26+2"(1)/10x18"</t>
  </si>
  <si>
    <t>UHK10-0178</t>
  </si>
  <si>
    <t>Urban Habitat Kids</t>
  </si>
  <si>
    <t>Dream AZ</t>
  </si>
  <si>
    <t>Multi</t>
  </si>
  <si>
    <t>Cotton</t>
  </si>
  <si>
    <t>11/26/2021</t>
  </si>
  <si>
    <t>UHK10-0179</t>
  </si>
  <si>
    <t>12/12/2022</t>
  </si>
  <si>
    <t>UHK10-0180</t>
  </si>
  <si>
    <t>Harmony AZ</t>
  </si>
  <si>
    <t xml:space="preserve">Cotton Comforter 3 Piece  Set</t>
  </si>
  <si>
    <t>2/25/2022</t>
  </si>
  <si>
    <t>UHK10-0181</t>
  </si>
  <si>
    <t xml:space="preserve">Cotton Comforter 4 Piece  Set</t>
  </si>
  <si>
    <t>UHK10-0182</t>
  </si>
  <si>
    <t>11/21/2022</t>
  </si>
  <si>
    <t>UHK10-0183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</si>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</sst>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28.42</v>
      </c>
      <c r="M6" s="3">
        <v>29.84</v>
      </c>
      <c r="N6" s="3">
        <v>49</v>
      </c>
      <c r="O6" s="2" t="s">
        <v>96</v>
      </c>
      <c r="P6" s="2" t="s">
        <v>97</v>
      </c>
      <c r="Q6" s="2" t="s">
        <v>98</v>
      </c>
      <c r="R6" s="2" t="s">
        <v>16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99</v>
      </c>
      <c r="X6" s="2" t="s">
        <v>99</v>
      </c>
      <c r="Y6" s="2" t="s">
        <v>102</v>
      </c>
      <c r="Z6" s="4">
        <v>209</v>
      </c>
      <c r="AA6" s="4">
        <f>=ROUNDDOWN(104.5,0)</f>
      </c>
      <c r="AB6" s="5">
        <v>2</v>
      </c>
      <c r="AC6" s="2" t="s">
        <v>99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/>
      <c r="AQ6" s="8"/>
      <c r="AR6" s="4">
        <v>10</v>
      </c>
      <c r="AS6" s="8">
        <v>284.2</v>
      </c>
      <c r="AT6" s="7">
        <v>-1</v>
      </c>
      <c r="AU6" s="7">
        <v>-1</v>
      </c>
      <c r="AV6" s="4">
        <v>6</v>
      </c>
      <c r="AW6" s="8">
        <v>205.32</v>
      </c>
      <c r="AX6" s="4">
        <v>15</v>
      </c>
      <c r="AY6" s="8">
        <v>455.3</v>
      </c>
      <c r="AZ6" s="7">
        <v>-0.6</v>
      </c>
      <c r="BA6" s="7">
        <v>-0.549</v>
      </c>
      <c r="BB6" s="7"/>
      <c r="BC6" s="4">
        <v>6</v>
      </c>
      <c r="BD6" s="8">
        <v>205.32</v>
      </c>
      <c r="BE6" s="4">
        <v>15</v>
      </c>
      <c r="BF6" s="8">
        <v>455.3</v>
      </c>
      <c r="BG6" s="7">
        <v>-0.6</v>
      </c>
      <c r="BH6" s="7">
        <v>-0.549</v>
      </c>
      <c r="BI6" s="7">
        <v>1</v>
      </c>
      <c r="BJ6" s="4"/>
      <c r="BK6" s="8"/>
      <c r="BL6" s="2" t="s">
        <v>103</v>
      </c>
      <c r="BM6" s="7"/>
      <c r="BN6" s="7"/>
      <c r="BO6" s="4"/>
      <c r="BP6" s="8"/>
      <c r="BQ6" s="4">
        <v>10</v>
      </c>
      <c r="BR6" s="8">
        <v>284.2</v>
      </c>
      <c r="BS6" s="7">
        <v>-1</v>
      </c>
      <c r="BT6" s="7">
        <v>-1</v>
      </c>
      <c r="BU6" s="2" t="s">
        <v>104</v>
      </c>
      <c r="BV6" s="2" t="s">
        <v>96</v>
      </c>
      <c r="BW6" s="2" t="s">
        <v>99</v>
      </c>
      <c r="BX6" s="2" t="s">
        <v>99</v>
      </c>
      <c r="BY6" s="2" t="s">
        <v>105</v>
      </c>
      <c r="BZ6" s="2" t="s">
        <v>99</v>
      </c>
      <c r="CA6" s="4"/>
      <c r="CB6" s="8"/>
      <c r="CC6" s="4"/>
      <c r="CD6" s="8"/>
      <c r="CE6" s="7"/>
      <c r="CF6" s="7"/>
      <c r="CG6" s="2" t="s">
        <v>99</v>
      </c>
      <c r="CH6" s="2" t="s">
        <v>99</v>
      </c>
      <c r="CI6" s="2" t="s">
        <v>99</v>
      </c>
      <c r="CJ6" s="2" t="s">
        <v>99</v>
      </c>
      <c r="CK6" s="2" t="s">
        <v>99</v>
      </c>
      <c r="CL6" s="2" t="s">
        <v>99</v>
      </c>
    </row>
    <row r="7">
      <c r="A7" s="2" t="s">
        <v>106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107</v>
      </c>
      <c r="K7" s="2" t="s">
        <v>95</v>
      </c>
      <c r="L7" s="3">
        <v>34.22</v>
      </c>
      <c r="M7" s="3">
        <v>35.93</v>
      </c>
      <c r="N7" s="3">
        <v>59</v>
      </c>
      <c r="O7" s="2" t="s">
        <v>96</v>
      </c>
      <c r="P7" s="2" t="s">
        <v>97</v>
      </c>
      <c r="Q7" s="2" t="s">
        <v>98</v>
      </c>
      <c r="R7" s="2" t="s">
        <v>16</v>
      </c>
      <c r="S7" s="2" t="s">
        <v>99</v>
      </c>
      <c r="T7" s="2" t="s">
        <v>99</v>
      </c>
      <c r="U7" s="2" t="s">
        <v>108</v>
      </c>
      <c r="V7" s="2" t="s">
        <v>101</v>
      </c>
      <c r="W7" s="2" t="s">
        <v>99</v>
      </c>
      <c r="X7" s="2" t="s">
        <v>99</v>
      </c>
      <c r="Y7" s="2" t="s">
        <v>102</v>
      </c>
      <c r="Z7" s="4">
        <v>105</v>
      </c>
      <c r="AA7" s="4">
        <f>=ROUNDDOWN(52.5,0)</f>
      </c>
      <c r="AB7" s="5">
        <v>2</v>
      </c>
      <c r="AC7" s="2" t="s">
        <v>99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6</v>
      </c>
      <c r="AQ7" s="8">
        <v>205.32</v>
      </c>
      <c r="AR7" s="4">
        <v>5</v>
      </c>
      <c r="AS7" s="8">
        <v>171.1</v>
      </c>
      <c r="AT7" s="7">
        <v>0.2</v>
      </c>
      <c r="AU7" s="7">
        <v>0.2</v>
      </c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1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6</v>
      </c>
      <c r="BK7" s="8">
        <v>205.32</v>
      </c>
      <c r="BL7" s="2" t="s">
        <v>103</v>
      </c>
      <c r="BM7" s="7">
        <v>1</v>
      </c>
      <c r="BN7" s="7">
        <v>1</v>
      </c>
      <c r="BO7" s="4">
        <v>6</v>
      </c>
      <c r="BP7" s="8">
        <v>205.32</v>
      </c>
      <c r="BQ7" s="4">
        <v>5</v>
      </c>
      <c r="BR7" s="8">
        <v>171.1</v>
      </c>
      <c r="BS7" s="7">
        <v>0.2</v>
      </c>
      <c r="BT7" s="7">
        <v>0.2</v>
      </c>
      <c r="BU7" s="2" t="s">
        <v>104</v>
      </c>
      <c r="BV7" s="2" t="s">
        <v>96</v>
      </c>
      <c r="BW7" s="2" t="s">
        <v>99</v>
      </c>
      <c r="BX7" s="2" t="s">
        <v>99</v>
      </c>
      <c r="BY7" s="2" t="s">
        <v>105</v>
      </c>
      <c r="BZ7" s="2" t="s">
        <v>99</v>
      </c>
      <c r="CA7" s="4"/>
      <c r="CB7" s="8"/>
      <c r="CC7" s="4"/>
      <c r="CD7" s="8"/>
      <c r="CE7" s="7"/>
      <c r="CF7" s="7"/>
      <c r="CG7" s="2" t="s">
        <v>99</v>
      </c>
      <c r="CH7" s="2" t="s">
        <v>99</v>
      </c>
      <c r="CI7" s="2" t="s">
        <v>99</v>
      </c>
      <c r="CJ7" s="2" t="s">
        <v>99</v>
      </c>
      <c r="CK7" s="2" t="s">
        <v>99</v>
      </c>
      <c r="CL7" s="2" t="s">
        <v>99</v>
      </c>
    </row>
    <row r="8">
      <c r="A8" s="2" t="s">
        <v>109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110</v>
      </c>
      <c r="G8" s="2" t="s">
        <v>110</v>
      </c>
      <c r="H8" s="2" t="s">
        <v>110</v>
      </c>
      <c r="I8" s="2" t="s">
        <v>111</v>
      </c>
      <c r="J8" s="2" t="s">
        <v>94</v>
      </c>
      <c r="K8" s="2" t="s">
        <v>112</v>
      </c>
      <c r="L8" s="3">
        <v>31.89</v>
      </c>
      <c r="M8" s="3">
        <v>33.48</v>
      </c>
      <c r="N8" s="3">
        <v>54.99</v>
      </c>
      <c r="O8" s="2" t="s">
        <v>96</v>
      </c>
      <c r="P8" s="2" t="s">
        <v>97</v>
      </c>
      <c r="Q8" s="2" t="s">
        <v>98</v>
      </c>
      <c r="R8" s="2" t="s">
        <v>16</v>
      </c>
      <c r="S8" s="2" t="s">
        <v>99</v>
      </c>
      <c r="T8" s="2" t="s">
        <v>99</v>
      </c>
      <c r="U8" s="2" t="s">
        <v>113</v>
      </c>
      <c r="V8" s="2" t="s">
        <v>114</v>
      </c>
      <c r="W8" s="2" t="s">
        <v>99</v>
      </c>
      <c r="X8" s="2" t="s">
        <v>99</v>
      </c>
      <c r="Y8" s="2" t="s">
        <v>115</v>
      </c>
      <c r="Z8" s="4">
        <v>146</v>
      </c>
      <c r="AA8" s="4">
        <f>=ROUNDDOWN(73,0)</f>
      </c>
      <c r="AB8" s="5">
        <v>2</v>
      </c>
      <c r="AC8" s="2" t="s">
        <v>99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/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/>
      <c r="BJ8" s="4"/>
      <c r="BK8" s="8"/>
      <c r="BL8" s="2" t="s">
        <v>99</v>
      </c>
      <c r="BM8" s="7"/>
      <c r="BN8" s="7"/>
      <c r="BO8" s="4"/>
      <c r="BP8" s="8"/>
      <c r="BQ8" s="4"/>
      <c r="BR8" s="8"/>
      <c r="BS8" s="7"/>
      <c r="BT8" s="7"/>
      <c r="BU8" s="2" t="s">
        <v>104</v>
      </c>
      <c r="BV8" s="2" t="s">
        <v>96</v>
      </c>
      <c r="BW8" s="2" t="s">
        <v>99</v>
      </c>
      <c r="BX8" s="2" t="s">
        <v>99</v>
      </c>
      <c r="BY8" s="2" t="s">
        <v>105</v>
      </c>
      <c r="BZ8" s="2" t="s">
        <v>99</v>
      </c>
      <c r="CA8" s="4"/>
      <c r="CB8" s="8"/>
      <c r="CC8" s="4"/>
      <c r="CD8" s="8"/>
      <c r="CE8" s="7"/>
      <c r="CF8" s="7"/>
      <c r="CG8" s="2" t="s">
        <v>99</v>
      </c>
      <c r="CH8" s="2" t="s">
        <v>99</v>
      </c>
      <c r="CI8" s="2" t="s">
        <v>99</v>
      </c>
      <c r="CJ8" s="2" t="s">
        <v>99</v>
      </c>
      <c r="CK8" s="2" t="s">
        <v>99</v>
      </c>
      <c r="CL8" s="2" t="s">
        <v>99</v>
      </c>
    </row>
    <row r="9">
      <c r="A9" s="2" t="s">
        <v>116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110</v>
      </c>
      <c r="G9" s="2" t="s">
        <v>110</v>
      </c>
      <c r="H9" s="2" t="s">
        <v>110</v>
      </c>
      <c r="I9" s="2" t="s">
        <v>117</v>
      </c>
      <c r="J9" s="2" t="s">
        <v>107</v>
      </c>
      <c r="K9" s="2" t="s">
        <v>112</v>
      </c>
      <c r="L9" s="3">
        <v>37.69</v>
      </c>
      <c r="M9" s="3">
        <v>39.57</v>
      </c>
      <c r="N9" s="3">
        <v>64.99</v>
      </c>
      <c r="O9" s="2" t="s">
        <v>96</v>
      </c>
      <c r="P9" s="2" t="s">
        <v>97</v>
      </c>
      <c r="Q9" s="2" t="s">
        <v>98</v>
      </c>
      <c r="R9" s="2" t="s">
        <v>16</v>
      </c>
      <c r="S9" s="2" t="s">
        <v>99</v>
      </c>
      <c r="T9" s="2" t="s">
        <v>99</v>
      </c>
      <c r="U9" s="2" t="s">
        <v>100</v>
      </c>
      <c r="V9" s="2" t="s">
        <v>114</v>
      </c>
      <c r="W9" s="2" t="s">
        <v>99</v>
      </c>
      <c r="X9" s="2" t="s">
        <v>99</v>
      </c>
      <c r="Y9" s="2" t="s">
        <v>115</v>
      </c>
      <c r="Z9" s="4">
        <v>209</v>
      </c>
      <c r="AA9" s="4">
        <f>=ROUNDDOWN(104.5,0)</f>
      </c>
      <c r="AB9" s="5">
        <v>2</v>
      </c>
      <c r="AC9" s="2" t="s">
        <v>99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/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/>
      <c r="BJ9" s="4"/>
      <c r="BK9" s="8"/>
      <c r="BL9" s="2" t="s">
        <v>99</v>
      </c>
      <c r="BM9" s="7"/>
      <c r="BN9" s="7"/>
      <c r="BO9" s="4"/>
      <c r="BP9" s="8"/>
      <c r="BQ9" s="4"/>
      <c r="BR9" s="8"/>
      <c r="BS9" s="7"/>
      <c r="BT9" s="7"/>
      <c r="BU9" s="2" t="s">
        <v>104</v>
      </c>
      <c r="BV9" s="2" t="s">
        <v>96</v>
      </c>
      <c r="BW9" s="2" t="s">
        <v>99</v>
      </c>
      <c r="BX9" s="2" t="s">
        <v>99</v>
      </c>
      <c r="BY9" s="2" t="s">
        <v>105</v>
      </c>
      <c r="BZ9" s="2" t="s">
        <v>99</v>
      </c>
      <c r="CA9" s="4"/>
      <c r="CB9" s="8"/>
      <c r="CC9" s="4"/>
      <c r="CD9" s="8"/>
      <c r="CE9" s="7"/>
      <c r="CF9" s="7"/>
      <c r="CG9" s="2" t="s">
        <v>99</v>
      </c>
      <c r="CH9" s="2" t="s">
        <v>99</v>
      </c>
      <c r="CI9" s="2" t="s">
        <v>99</v>
      </c>
      <c r="CJ9" s="2" t="s">
        <v>99</v>
      </c>
      <c r="CK9" s="2" t="s">
        <v>99</v>
      </c>
      <c r="CL9" s="2" t="s">
        <v>99</v>
      </c>
    </row>
    <row r="10">
      <c r="A10" s="2" t="s">
        <v>118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119</v>
      </c>
      <c r="G10" s="2" t="s">
        <v>119</v>
      </c>
      <c r="H10" s="2" t="s">
        <v>119</v>
      </c>
      <c r="I10" s="2" t="s">
        <v>120</v>
      </c>
      <c r="J10" s="2" t="s">
        <v>94</v>
      </c>
      <c r="K10" s="2" t="s">
        <v>121</v>
      </c>
      <c r="L10" s="3">
        <v>28.42</v>
      </c>
      <c r="M10" s="3">
        <v>29.84</v>
      </c>
      <c r="N10" s="3">
        <v>49</v>
      </c>
      <c r="O10" s="2" t="s">
        <v>122</v>
      </c>
      <c r="P10" s="2" t="s">
        <v>97</v>
      </c>
      <c r="Q10" s="2" t="s">
        <v>98</v>
      </c>
      <c r="R10" s="2" t="s">
        <v>16</v>
      </c>
      <c r="S10" s="2" t="s">
        <v>99</v>
      </c>
      <c r="T10" s="2" t="s">
        <v>99</v>
      </c>
      <c r="U10" s="2" t="s">
        <v>100</v>
      </c>
      <c r="V10" s="2" t="s">
        <v>101</v>
      </c>
      <c r="W10" s="2" t="s">
        <v>99</v>
      </c>
      <c r="X10" s="2" t="s">
        <v>99</v>
      </c>
      <c r="Y10" s="2" t="s">
        <v>123</v>
      </c>
      <c r="Z10" s="4"/>
      <c r="AA10" s="4">
        <f>=ROUNDDOWN({0},0)</f>
      </c>
      <c r="AB10" s="5">
        <v>1</v>
      </c>
      <c r="AC10" s="2" t="s">
        <v>99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/>
      <c r="AQ10" s="8"/>
      <c r="AR10" s="4">
        <v>7</v>
      </c>
      <c r="AS10" s="8">
        <v>198.94</v>
      </c>
      <c r="AT10" s="7">
        <v>-1</v>
      </c>
      <c r="AU10" s="7">
        <v>-1</v>
      </c>
      <c r="AV10" s="4" t="s">
        <v>99</v>
      </c>
      <c r="AW10" s="8" t="s">
        <v>99</v>
      </c>
      <c r="AX10" s="4">
        <v>10</v>
      </c>
      <c r="AY10" s="8">
        <v>301.6</v>
      </c>
      <c r="AZ10" s="7" t="s">
        <v>99</v>
      </c>
      <c r="BA10" s="7" t="s">
        <v>99</v>
      </c>
      <c r="BB10" s="7"/>
      <c r="BC10" s="4" t="s">
        <v>99</v>
      </c>
      <c r="BD10" s="8" t="s">
        <v>99</v>
      </c>
      <c r="BE10" s="4">
        <v>10</v>
      </c>
      <c r="BF10" s="8">
        <v>301.6</v>
      </c>
      <c r="BG10" s="7" t="s">
        <v>99</v>
      </c>
      <c r="BH10" s="7" t="s">
        <v>99</v>
      </c>
      <c r="BI10" s="7"/>
      <c r="BJ10" s="4"/>
      <c r="BK10" s="8"/>
      <c r="BL10" s="2" t="s">
        <v>103</v>
      </c>
      <c r="BM10" s="7"/>
      <c r="BN10" s="7"/>
      <c r="BO10" s="4"/>
      <c r="BP10" s="8"/>
      <c r="BQ10" s="4">
        <v>7</v>
      </c>
      <c r="BR10" s="8">
        <v>198.94</v>
      </c>
      <c r="BS10" s="7">
        <v>-1</v>
      </c>
      <c r="BT10" s="7">
        <v>-1</v>
      </c>
      <c r="BU10" s="2" t="s">
        <v>104</v>
      </c>
      <c r="BV10" s="2" t="s">
        <v>124</v>
      </c>
      <c r="BW10" s="2" t="s">
        <v>99</v>
      </c>
      <c r="BX10" s="2" t="s">
        <v>99</v>
      </c>
      <c r="BY10" s="2" t="s">
        <v>105</v>
      </c>
      <c r="BZ10" s="2" t="s">
        <v>99</v>
      </c>
      <c r="CA10" s="4"/>
      <c r="CB10" s="8"/>
      <c r="CC10" s="4"/>
      <c r="CD10" s="8"/>
      <c r="CE10" s="7"/>
      <c r="CF10" s="7"/>
      <c r="CG10" s="2" t="s">
        <v>104</v>
      </c>
      <c r="CH10" s="2" t="s">
        <v>124</v>
      </c>
      <c r="CI10" s="2" t="s">
        <v>125</v>
      </c>
      <c r="CJ10" s="2" t="s">
        <v>126</v>
      </c>
      <c r="CK10" s="2" t="s">
        <v>105</v>
      </c>
      <c r="CL10" s="2" t="s">
        <v>99</v>
      </c>
    </row>
    <row r="11">
      <c r="A11" s="2" t="s">
        <v>127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119</v>
      </c>
      <c r="G11" s="2" t="s">
        <v>119</v>
      </c>
      <c r="H11" s="2" t="s">
        <v>119</v>
      </c>
      <c r="I11" s="2" t="s">
        <v>120</v>
      </c>
      <c r="J11" s="2" t="s">
        <v>107</v>
      </c>
      <c r="K11" s="2" t="s">
        <v>121</v>
      </c>
      <c r="L11" s="3">
        <v>34.22</v>
      </c>
      <c r="M11" s="3">
        <v>35.93</v>
      </c>
      <c r="N11" s="3">
        <v>59</v>
      </c>
      <c r="O11" s="2" t="s">
        <v>122</v>
      </c>
      <c r="P11" s="2" t="s">
        <v>97</v>
      </c>
      <c r="Q11" s="2" t="s">
        <v>98</v>
      </c>
      <c r="R11" s="2" t="s">
        <v>16</v>
      </c>
      <c r="S11" s="2" t="s">
        <v>99</v>
      </c>
      <c r="T11" s="2" t="s">
        <v>99</v>
      </c>
      <c r="U11" s="2" t="s">
        <v>108</v>
      </c>
      <c r="V11" s="2" t="s">
        <v>101</v>
      </c>
      <c r="W11" s="2" t="s">
        <v>99</v>
      </c>
      <c r="X11" s="2" t="s">
        <v>99</v>
      </c>
      <c r="Y11" s="2" t="s">
        <v>123</v>
      </c>
      <c r="Z11" s="4"/>
      <c r="AA11" s="4">
        <f>=ROUNDDOWN({0},0)</f>
      </c>
      <c r="AB11" s="5">
        <v>1</v>
      </c>
      <c r="AC11" s="2" t="s">
        <v>99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>
        <v>3</v>
      </c>
      <c r="AS11" s="8">
        <v>102.66</v>
      </c>
      <c r="AT11" s="7">
        <v>-1</v>
      </c>
      <c r="AU11" s="7">
        <v>-1</v>
      </c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/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/>
      <c r="BJ11" s="4"/>
      <c r="BK11" s="8"/>
      <c r="BL11" s="2" t="s">
        <v>103</v>
      </c>
      <c r="BM11" s="7"/>
      <c r="BN11" s="7"/>
      <c r="BO11" s="4"/>
      <c r="BP11" s="8"/>
      <c r="BQ11" s="4">
        <v>3</v>
      </c>
      <c r="BR11" s="8">
        <v>102.66</v>
      </c>
      <c r="BS11" s="7">
        <v>-1</v>
      </c>
      <c r="BT11" s="7">
        <v>-1</v>
      </c>
      <c r="BU11" s="2" t="s">
        <v>104</v>
      </c>
      <c r="BV11" s="2" t="s">
        <v>124</v>
      </c>
      <c r="BW11" s="2" t="s">
        <v>99</v>
      </c>
      <c r="BX11" s="2" t="s">
        <v>99</v>
      </c>
      <c r="BY11" s="2" t="s">
        <v>105</v>
      </c>
      <c r="BZ11" s="2" t="s">
        <v>99</v>
      </c>
      <c r="CA11" s="4"/>
      <c r="CB11" s="8"/>
      <c r="CC11" s="4"/>
      <c r="CD11" s="8"/>
      <c r="CE11" s="7"/>
      <c r="CF11" s="7"/>
      <c r="CG11" s="2" t="s">
        <v>104</v>
      </c>
      <c r="CH11" s="2" t="s">
        <v>124</v>
      </c>
      <c r="CI11" s="2" t="s">
        <v>125</v>
      </c>
      <c r="CJ11" s="2" t="s">
        <v>128</v>
      </c>
      <c r="CK11" s="2" t="s">
        <v>105</v>
      </c>
      <c r="CL11" s="2" t="s">
        <v>99</v>
      </c>
    </row>
    <row r="12">
      <c r="A12" s="2" t="s">
        <v>129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130</v>
      </c>
      <c r="G12" s="2" t="s">
        <v>130</v>
      </c>
      <c r="H12" s="2" t="s">
        <v>130</v>
      </c>
      <c r="I12" s="2" t="s">
        <v>131</v>
      </c>
      <c r="J12" s="2" t="s">
        <v>94</v>
      </c>
      <c r="K12" s="2" t="s">
        <v>132</v>
      </c>
      <c r="L12" s="3">
        <v>28.99</v>
      </c>
      <c r="M12" s="3">
        <v>30.44</v>
      </c>
      <c r="N12" s="3">
        <v>49.99</v>
      </c>
      <c r="O12" s="2" t="s">
        <v>122</v>
      </c>
      <c r="P12" s="2" t="s">
        <v>97</v>
      </c>
      <c r="Q12" s="2" t="s">
        <v>98</v>
      </c>
      <c r="R12" s="2" t="s">
        <v>16</v>
      </c>
      <c r="S12" s="2" t="s">
        <v>99</v>
      </c>
      <c r="T12" s="2" t="s">
        <v>99</v>
      </c>
      <c r="U12" s="2" t="s">
        <v>100</v>
      </c>
      <c r="V12" s="2" t="s">
        <v>133</v>
      </c>
      <c r="W12" s="2" t="s">
        <v>99</v>
      </c>
      <c r="X12" s="2" t="s">
        <v>99</v>
      </c>
      <c r="Y12" s="2" t="s">
        <v>134</v>
      </c>
      <c r="Z12" s="4"/>
      <c r="AA12" s="4">
        <f>=ROUNDDOWN({0},0)</f>
      </c>
      <c r="AB12" s="5"/>
      <c r="AC12" s="2" t="s">
        <v>99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/>
      <c r="AQ12" s="8"/>
      <c r="AR12" s="4">
        <v>13</v>
      </c>
      <c r="AS12" s="8">
        <v>392.37</v>
      </c>
      <c r="AT12" s="7">
        <v>-1</v>
      </c>
      <c r="AU12" s="7">
        <v>-1</v>
      </c>
      <c r="AV12" s="4"/>
      <c r="AW12" s="8"/>
      <c r="AX12" s="4">
        <v>13</v>
      </c>
      <c r="AY12" s="8">
        <v>392.37</v>
      </c>
      <c r="AZ12" s="7">
        <v>-1</v>
      </c>
      <c r="BA12" s="7">
        <v>-1</v>
      </c>
      <c r="BB12" s="7"/>
      <c r="BC12" s="4"/>
      <c r="BD12" s="8"/>
      <c r="BE12" s="4">
        <v>13</v>
      </c>
      <c r="BF12" s="8">
        <v>392.37</v>
      </c>
      <c r="BG12" s="7">
        <v>-1</v>
      </c>
      <c r="BH12" s="7">
        <v>-1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104</v>
      </c>
      <c r="BV12" s="2" t="s">
        <v>124</v>
      </c>
      <c r="BW12" s="2" t="s">
        <v>99</v>
      </c>
      <c r="BX12" s="2" t="s">
        <v>135</v>
      </c>
      <c r="BY12" s="2" t="s">
        <v>105</v>
      </c>
      <c r="BZ12" s="2" t="s">
        <v>99</v>
      </c>
      <c r="CA12" s="4"/>
      <c r="CB12" s="8"/>
      <c r="CC12" s="4">
        <v>13</v>
      </c>
      <c r="CD12" s="8">
        <v>392.37</v>
      </c>
      <c r="CE12" s="7">
        <v>-1</v>
      </c>
      <c r="CF12" s="7">
        <v>-1</v>
      </c>
      <c r="CG12" s="2" t="s">
        <v>104</v>
      </c>
      <c r="CH12" s="2" t="s">
        <v>124</v>
      </c>
      <c r="CI12" s="2" t="s">
        <v>102</v>
      </c>
      <c r="CJ12" s="2" t="s">
        <v>136</v>
      </c>
      <c r="CK12" s="2" t="s">
        <v>105</v>
      </c>
      <c r="CL12" s="2" t="s">
        <v>99</v>
      </c>
    </row>
    <row r="13">
      <c r="A13" s="2" t="s">
        <v>137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138</v>
      </c>
      <c r="G13" s="2" t="s">
        <v>138</v>
      </c>
      <c r="H13" s="2" t="s">
        <v>138</v>
      </c>
      <c r="I13" s="2" t="s">
        <v>120</v>
      </c>
      <c r="J13" s="2" t="s">
        <v>94</v>
      </c>
      <c r="K13" s="2" t="s">
        <v>112</v>
      </c>
      <c r="L13" s="3">
        <v>28.42</v>
      </c>
      <c r="M13" s="3">
        <v>29.84</v>
      </c>
      <c r="N13" s="3">
        <v>49</v>
      </c>
      <c r="O13" s="2" t="s">
        <v>122</v>
      </c>
      <c r="P13" s="2" t="s">
        <v>97</v>
      </c>
      <c r="Q13" s="2" t="s">
        <v>98</v>
      </c>
      <c r="R13" s="2" t="s">
        <v>16</v>
      </c>
      <c r="S13" s="2" t="s">
        <v>99</v>
      </c>
      <c r="T13" s="2" t="s">
        <v>99</v>
      </c>
      <c r="U13" s="2" t="s">
        <v>100</v>
      </c>
      <c r="V13" s="2" t="s">
        <v>101</v>
      </c>
      <c r="W13" s="2" t="s">
        <v>99</v>
      </c>
      <c r="X13" s="2" t="s">
        <v>99</v>
      </c>
      <c r="Y13" s="2" t="s">
        <v>123</v>
      </c>
      <c r="Z13" s="4"/>
      <c r="AA13" s="4">
        <f>=ROUNDDOWN({0},0)</f>
      </c>
      <c r="AB13" s="5">
        <v>1</v>
      </c>
      <c r="AC13" s="2" t="s">
        <v>99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>
        <v>60</v>
      </c>
      <c r="AS13" s="8">
        <v>1531.51</v>
      </c>
      <c r="AT13" s="7">
        <v>-1</v>
      </c>
      <c r="AU13" s="7">
        <v>-1</v>
      </c>
      <c r="AV13" s="4" t="s">
        <v>99</v>
      </c>
      <c r="AW13" s="8" t="s">
        <v>99</v>
      </c>
      <c r="AX13" s="4">
        <v>81</v>
      </c>
      <c r="AY13" s="8">
        <v>2165.61</v>
      </c>
      <c r="AZ13" s="7" t="s">
        <v>99</v>
      </c>
      <c r="BA13" s="7" t="s">
        <v>99</v>
      </c>
      <c r="BB13" s="7"/>
      <c r="BC13" s="4" t="s">
        <v>99</v>
      </c>
      <c r="BD13" s="8" t="s">
        <v>99</v>
      </c>
      <c r="BE13" s="4">
        <v>81</v>
      </c>
      <c r="BF13" s="8">
        <v>2165.61</v>
      </c>
      <c r="BG13" s="7" t="s">
        <v>99</v>
      </c>
      <c r="BH13" s="7" t="s">
        <v>99</v>
      </c>
      <c r="BI13" s="7"/>
      <c r="BJ13" s="4"/>
      <c r="BK13" s="8"/>
      <c r="BL13" s="2" t="s">
        <v>139</v>
      </c>
      <c r="BM13" s="7"/>
      <c r="BN13" s="7"/>
      <c r="BO13" s="4"/>
      <c r="BP13" s="8"/>
      <c r="BQ13" s="4">
        <v>11</v>
      </c>
      <c r="BR13" s="8">
        <v>312.62</v>
      </c>
      <c r="BS13" s="7">
        <v>-1</v>
      </c>
      <c r="BT13" s="7">
        <v>-1</v>
      </c>
      <c r="BU13" s="2" t="s">
        <v>104</v>
      </c>
      <c r="BV13" s="2" t="s">
        <v>124</v>
      </c>
      <c r="BW13" s="2" t="s">
        <v>99</v>
      </c>
      <c r="BX13" s="2" t="s">
        <v>99</v>
      </c>
      <c r="BY13" s="2" t="s">
        <v>105</v>
      </c>
      <c r="BZ13" s="2" t="s">
        <v>99</v>
      </c>
      <c r="CA13" s="4"/>
      <c r="CB13" s="8"/>
      <c r="CC13" s="4">
        <v>49</v>
      </c>
      <c r="CD13" s="8">
        <v>1218.89</v>
      </c>
      <c r="CE13" s="7">
        <v>-1</v>
      </c>
      <c r="CF13" s="7">
        <v>-1</v>
      </c>
      <c r="CG13" s="2" t="s">
        <v>104</v>
      </c>
      <c r="CH13" s="2" t="s">
        <v>124</v>
      </c>
      <c r="CI13" s="2" t="s">
        <v>125</v>
      </c>
      <c r="CJ13" s="2" t="s">
        <v>140</v>
      </c>
      <c r="CK13" s="2" t="s">
        <v>105</v>
      </c>
      <c r="CL13" s="2" t="s">
        <v>99</v>
      </c>
    </row>
    <row r="14">
      <c r="A14" s="2" t="s">
        <v>141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138</v>
      </c>
      <c r="G14" s="2" t="s">
        <v>138</v>
      </c>
      <c r="H14" s="2" t="s">
        <v>138</v>
      </c>
      <c r="I14" s="2" t="s">
        <v>120</v>
      </c>
      <c r="J14" s="2" t="s">
        <v>107</v>
      </c>
      <c r="K14" s="2" t="s">
        <v>112</v>
      </c>
      <c r="L14" s="3">
        <v>34.22</v>
      </c>
      <c r="M14" s="3">
        <v>35.93</v>
      </c>
      <c r="N14" s="3">
        <v>59</v>
      </c>
      <c r="O14" s="2" t="s">
        <v>142</v>
      </c>
      <c r="P14" s="2" t="s">
        <v>97</v>
      </c>
      <c r="Q14" s="2" t="s">
        <v>98</v>
      </c>
      <c r="R14" s="2" t="s">
        <v>16</v>
      </c>
      <c r="S14" s="2" t="s">
        <v>99</v>
      </c>
      <c r="T14" s="2" t="s">
        <v>99</v>
      </c>
      <c r="U14" s="2" t="s">
        <v>108</v>
      </c>
      <c r="V14" s="2" t="s">
        <v>101</v>
      </c>
      <c r="W14" s="2" t="s">
        <v>99</v>
      </c>
      <c r="X14" s="2" t="s">
        <v>99</v>
      </c>
      <c r="Y14" s="2" t="s">
        <v>123</v>
      </c>
      <c r="Z14" s="4"/>
      <c r="AA14" s="4">
        <f>=ROUNDDOWN({0},0)</f>
      </c>
      <c r="AB14" s="5">
        <v>0.7</v>
      </c>
      <c r="AC14" s="2" t="s">
        <v>99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/>
      <c r="AQ14" s="8"/>
      <c r="AR14" s="4">
        <v>21</v>
      </c>
      <c r="AS14" s="8">
        <v>634.1</v>
      </c>
      <c r="AT14" s="7">
        <v>-1</v>
      </c>
      <c r="AU14" s="7">
        <v>-1</v>
      </c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/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/>
      <c r="BJ14" s="4"/>
      <c r="BK14" s="8"/>
      <c r="BL14" s="2" t="s">
        <v>139</v>
      </c>
      <c r="BM14" s="7"/>
      <c r="BN14" s="7"/>
      <c r="BO14" s="4"/>
      <c r="BP14" s="8"/>
      <c r="BQ14" s="4">
        <v>2</v>
      </c>
      <c r="BR14" s="8">
        <v>68.44</v>
      </c>
      <c r="BS14" s="7">
        <v>-1</v>
      </c>
      <c r="BT14" s="7">
        <v>-1</v>
      </c>
      <c r="BU14" s="2" t="s">
        <v>104</v>
      </c>
      <c r="BV14" s="2" t="s">
        <v>124</v>
      </c>
      <c r="BW14" s="2" t="s">
        <v>99</v>
      </c>
      <c r="BX14" s="2" t="s">
        <v>99</v>
      </c>
      <c r="BY14" s="2" t="s">
        <v>105</v>
      </c>
      <c r="BZ14" s="2" t="s">
        <v>99</v>
      </c>
      <c r="CA14" s="4"/>
      <c r="CB14" s="8"/>
      <c r="CC14" s="4">
        <v>19</v>
      </c>
      <c r="CD14" s="8">
        <v>565.66</v>
      </c>
      <c r="CE14" s="7">
        <v>-1</v>
      </c>
      <c r="CF14" s="7">
        <v>-1</v>
      </c>
      <c r="CG14" s="2" t="s">
        <v>104</v>
      </c>
      <c r="CH14" s="2" t="s">
        <v>124</v>
      </c>
      <c r="CI14" s="2" t="s">
        <v>125</v>
      </c>
      <c r="CJ14" s="2" t="s">
        <v>143</v>
      </c>
      <c r="CK14" s="2" t="s">
        <v>105</v>
      </c>
      <c r="CL14" s="2" t="s">
        <v>99</v>
      </c>
    </row>
    <row r="15">
      <c r="A15" s="2" t="s">
        <v>144</v>
      </c>
      <c r="B15" s="2" t="s">
        <v>88</v>
      </c>
      <c r="C15" s="2" t="s">
        <v>89</v>
      </c>
      <c r="D15" s="2" t="s">
        <v>90</v>
      </c>
      <c r="E15" s="2" t="s">
        <v>145</v>
      </c>
      <c r="F15" s="2" t="s">
        <v>146</v>
      </c>
      <c r="G15" s="2" t="s">
        <v>146</v>
      </c>
      <c r="H15" s="2" t="s">
        <v>146</v>
      </c>
      <c r="I15" s="2" t="s">
        <v>147</v>
      </c>
      <c r="J15" s="2" t="s">
        <v>94</v>
      </c>
      <c r="K15" s="2" t="s">
        <v>112</v>
      </c>
      <c r="L15" s="3">
        <v>31.89</v>
      </c>
      <c r="M15" s="3">
        <v>33.48</v>
      </c>
      <c r="N15" s="3">
        <v>54.99</v>
      </c>
      <c r="O15" s="2" t="s">
        <v>142</v>
      </c>
      <c r="P15" s="2" t="s">
        <v>97</v>
      </c>
      <c r="Q15" s="2" t="s">
        <v>98</v>
      </c>
      <c r="R15" s="2" t="s">
        <v>16</v>
      </c>
      <c r="S15" s="2" t="s">
        <v>99</v>
      </c>
      <c r="T15" s="2" t="s">
        <v>148</v>
      </c>
      <c r="U15" s="2" t="s">
        <v>149</v>
      </c>
      <c r="V15" s="2" t="s">
        <v>101</v>
      </c>
      <c r="W15" s="2" t="s">
        <v>99</v>
      </c>
      <c r="X15" s="2" t="s">
        <v>99</v>
      </c>
      <c r="Y15" s="2" t="s">
        <v>150</v>
      </c>
      <c r="Z15" s="4"/>
      <c r="AA15" s="4">
        <f>=ROUNDDOWN({0},0)</f>
      </c>
      <c r="AB15" s="5"/>
      <c r="AC15" s="2" t="s">
        <v>99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/>
      <c r="AQ15" s="8"/>
      <c r="AR15" s="4">
        <v>28</v>
      </c>
      <c r="AS15" s="8">
        <v>770</v>
      </c>
      <c r="AT15" s="7">
        <v>-1</v>
      </c>
      <c r="AU15" s="7">
        <v>-1</v>
      </c>
      <c r="AV15" s="4" t="s">
        <v>99</v>
      </c>
      <c r="AW15" s="8" t="s">
        <v>99</v>
      </c>
      <c r="AX15" s="4">
        <v>38</v>
      </c>
      <c r="AY15" s="8">
        <v>1104.9</v>
      </c>
      <c r="AZ15" s="7" t="s">
        <v>99</v>
      </c>
      <c r="BA15" s="7" t="s">
        <v>99</v>
      </c>
      <c r="BB15" s="7"/>
      <c r="BC15" s="4" t="s">
        <v>99</v>
      </c>
      <c r="BD15" s="8" t="s">
        <v>99</v>
      </c>
      <c r="BE15" s="4">
        <v>38</v>
      </c>
      <c r="BF15" s="8">
        <v>1104.9</v>
      </c>
      <c r="BG15" s="7" t="s">
        <v>99</v>
      </c>
      <c r="BH15" s="7" t="s">
        <v>99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104</v>
      </c>
      <c r="BV15" s="2" t="s">
        <v>124</v>
      </c>
      <c r="BW15" s="2" t="s">
        <v>99</v>
      </c>
      <c r="BX15" s="2" t="s">
        <v>151</v>
      </c>
      <c r="BY15" s="2" t="s">
        <v>105</v>
      </c>
      <c r="BZ15" s="2" t="s">
        <v>99</v>
      </c>
      <c r="CA15" s="4"/>
      <c r="CB15" s="8"/>
      <c r="CC15" s="4">
        <v>28</v>
      </c>
      <c r="CD15" s="8">
        <v>770</v>
      </c>
      <c r="CE15" s="7">
        <v>-1</v>
      </c>
      <c r="CF15" s="7">
        <v>-1</v>
      </c>
      <c r="CG15" s="2" t="s">
        <v>104</v>
      </c>
      <c r="CH15" s="2" t="s">
        <v>124</v>
      </c>
      <c r="CI15" s="2" t="s">
        <v>102</v>
      </c>
      <c r="CJ15" s="2" t="s">
        <v>152</v>
      </c>
      <c r="CK15" s="2" t="s">
        <v>105</v>
      </c>
      <c r="CL15" s="2" t="s">
        <v>99</v>
      </c>
    </row>
    <row r="16">
      <c r="A16" s="2" t="s">
        <v>153</v>
      </c>
      <c r="B16" s="2" t="s">
        <v>88</v>
      </c>
      <c r="C16" s="2" t="s">
        <v>89</v>
      </c>
      <c r="D16" s="2" t="s">
        <v>90</v>
      </c>
      <c r="E16" s="2" t="s">
        <v>145</v>
      </c>
      <c r="F16" s="2" t="s">
        <v>146</v>
      </c>
      <c r="G16" s="2" t="s">
        <v>146</v>
      </c>
      <c r="H16" s="2" t="s">
        <v>146</v>
      </c>
      <c r="I16" s="2" t="s">
        <v>147</v>
      </c>
      <c r="J16" s="2" t="s">
        <v>154</v>
      </c>
      <c r="K16" s="2" t="s">
        <v>112</v>
      </c>
      <c r="L16" s="3">
        <v>37.69</v>
      </c>
      <c r="M16" s="3">
        <v>39.57</v>
      </c>
      <c r="N16" s="3">
        <v>64.99</v>
      </c>
      <c r="O16" s="2" t="s">
        <v>122</v>
      </c>
      <c r="P16" s="2" t="s">
        <v>97</v>
      </c>
      <c r="Q16" s="2" t="s">
        <v>98</v>
      </c>
      <c r="R16" s="2" t="s">
        <v>16</v>
      </c>
      <c r="S16" s="2" t="s">
        <v>99</v>
      </c>
      <c r="T16" s="2" t="s">
        <v>148</v>
      </c>
      <c r="U16" s="2" t="s">
        <v>155</v>
      </c>
      <c r="V16" s="2" t="s">
        <v>101</v>
      </c>
      <c r="W16" s="2" t="s">
        <v>99</v>
      </c>
      <c r="X16" s="2" t="s">
        <v>99</v>
      </c>
      <c r="Y16" s="2" t="s">
        <v>150</v>
      </c>
      <c r="Z16" s="4"/>
      <c r="AA16" s="4">
        <f>=ROUNDDOWN({0},0)</f>
      </c>
      <c r="AB16" s="5"/>
      <c r="AC16" s="2" t="s">
        <v>99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/>
      <c r="AQ16" s="8"/>
      <c r="AR16" s="4">
        <v>6</v>
      </c>
      <c r="AS16" s="8">
        <v>194.94</v>
      </c>
      <c r="AT16" s="7">
        <v>-1</v>
      </c>
      <c r="AU16" s="7">
        <v>-1</v>
      </c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/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/>
      <c r="BJ16" s="4"/>
      <c r="BK16" s="8"/>
      <c r="BL16" s="2" t="s">
        <v>17</v>
      </c>
      <c r="BM16" s="7"/>
      <c r="BN16" s="7"/>
      <c r="BO16" s="4"/>
      <c r="BP16" s="8"/>
      <c r="BQ16" s="4"/>
      <c r="BR16" s="8"/>
      <c r="BS16" s="7"/>
      <c r="BT16" s="7"/>
      <c r="BU16" s="2" t="s">
        <v>104</v>
      </c>
      <c r="BV16" s="2" t="s">
        <v>124</v>
      </c>
      <c r="BW16" s="2" t="s">
        <v>99</v>
      </c>
      <c r="BX16" s="2" t="s">
        <v>151</v>
      </c>
      <c r="BY16" s="2" t="s">
        <v>105</v>
      </c>
      <c r="BZ16" s="2" t="s">
        <v>99</v>
      </c>
      <c r="CA16" s="4"/>
      <c r="CB16" s="8"/>
      <c r="CC16" s="4">
        <v>6</v>
      </c>
      <c r="CD16" s="8">
        <v>194.94</v>
      </c>
      <c r="CE16" s="7">
        <v>-1</v>
      </c>
      <c r="CF16" s="7">
        <v>-1</v>
      </c>
      <c r="CG16" s="2" t="s">
        <v>104</v>
      </c>
      <c r="CH16" s="2" t="s">
        <v>124</v>
      </c>
      <c r="CI16" s="2" t="s">
        <v>102</v>
      </c>
      <c r="CJ16" s="2" t="s">
        <v>156</v>
      </c>
      <c r="CK16" s="2" t="s">
        <v>105</v>
      </c>
      <c r="CL16" s="2" t="s">
        <v>99</v>
      </c>
    </row>
    <row r="17">
      <c r="A17" s="2" t="s">
        <v>157</v>
      </c>
      <c r="B17" s="2" t="s">
        <v>88</v>
      </c>
      <c r="C17" s="2" t="s">
        <v>89</v>
      </c>
      <c r="D17" s="2" t="s">
        <v>90</v>
      </c>
      <c r="E17" s="2" t="s">
        <v>145</v>
      </c>
      <c r="F17" s="2" t="s">
        <v>146</v>
      </c>
      <c r="G17" s="2" t="s">
        <v>146</v>
      </c>
      <c r="H17" s="2" t="s">
        <v>146</v>
      </c>
      <c r="I17" s="2" t="s">
        <v>147</v>
      </c>
      <c r="J17" s="2" t="s">
        <v>158</v>
      </c>
      <c r="K17" s="2" t="s">
        <v>112</v>
      </c>
      <c r="L17" s="3">
        <v>40.59</v>
      </c>
      <c r="M17" s="3">
        <v>42.62</v>
      </c>
      <c r="N17" s="3">
        <v>69.99</v>
      </c>
      <c r="O17" s="2" t="s">
        <v>142</v>
      </c>
      <c r="P17" s="2" t="s">
        <v>97</v>
      </c>
      <c r="Q17" s="2" t="s">
        <v>98</v>
      </c>
      <c r="R17" s="2" t="s">
        <v>16</v>
      </c>
      <c r="S17" s="2" t="s">
        <v>99</v>
      </c>
      <c r="T17" s="2" t="s">
        <v>148</v>
      </c>
      <c r="U17" s="2" t="s">
        <v>155</v>
      </c>
      <c r="V17" s="2" t="s">
        <v>101</v>
      </c>
      <c r="W17" s="2" t="s">
        <v>99</v>
      </c>
      <c r="X17" s="2" t="s">
        <v>99</v>
      </c>
      <c r="Y17" s="2" t="s">
        <v>150</v>
      </c>
      <c r="Z17" s="4"/>
      <c r="AA17" s="4">
        <f>=ROUNDDOWN({0},0)</f>
      </c>
      <c r="AB17" s="5">
        <v>0.2</v>
      </c>
      <c r="AC17" s="2" t="s">
        <v>99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/>
      <c r="AQ17" s="8"/>
      <c r="AR17" s="4">
        <v>4</v>
      </c>
      <c r="AS17" s="8">
        <v>139.96</v>
      </c>
      <c r="AT17" s="7">
        <v>-1</v>
      </c>
      <c r="AU17" s="7">
        <v>-1</v>
      </c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/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/>
      <c r="BJ17" s="4"/>
      <c r="BK17" s="8"/>
      <c r="BL17" s="2" t="s">
        <v>17</v>
      </c>
      <c r="BM17" s="7"/>
      <c r="BN17" s="7"/>
      <c r="BO17" s="4"/>
      <c r="BP17" s="8"/>
      <c r="BQ17" s="4"/>
      <c r="BR17" s="8"/>
      <c r="BS17" s="7"/>
      <c r="BT17" s="7"/>
      <c r="BU17" s="2" t="s">
        <v>104</v>
      </c>
      <c r="BV17" s="2" t="s">
        <v>124</v>
      </c>
      <c r="BW17" s="2" t="s">
        <v>99</v>
      </c>
      <c r="BX17" s="2" t="s">
        <v>151</v>
      </c>
      <c r="BY17" s="2" t="s">
        <v>105</v>
      </c>
      <c r="BZ17" s="2" t="s">
        <v>99</v>
      </c>
      <c r="CA17" s="4"/>
      <c r="CB17" s="8"/>
      <c r="CC17" s="4">
        <v>4</v>
      </c>
      <c r="CD17" s="8">
        <v>139.96</v>
      </c>
      <c r="CE17" s="7">
        <v>-1</v>
      </c>
      <c r="CF17" s="7">
        <v>-1</v>
      </c>
      <c r="CG17" s="2" t="s">
        <v>104</v>
      </c>
      <c r="CH17" s="2" t="s">
        <v>124</v>
      </c>
      <c r="CI17" s="2" t="s">
        <v>102</v>
      </c>
      <c r="CJ17" s="2" t="s">
        <v>159</v>
      </c>
      <c r="CK17" s="2" t="s">
        <v>105</v>
      </c>
      <c r="CL17" s="2" t="s">
        <v>99</v>
      </c>
    </row>
    <row r="18">
      <c r="A18" s="2" t="s">
        <v>160</v>
      </c>
      <c r="B18" s="2" t="s">
        <v>88</v>
      </c>
      <c r="C18" s="2" t="s">
        <v>89</v>
      </c>
      <c r="D18" s="2" t="s">
        <v>161</v>
      </c>
      <c r="E18" s="2" t="s">
        <v>162</v>
      </c>
      <c r="F18" s="2" t="s">
        <v>110</v>
      </c>
      <c r="G18" s="2" t="s">
        <v>110</v>
      </c>
      <c r="H18" s="2" t="s">
        <v>110</v>
      </c>
      <c r="I18" s="2" t="s">
        <v>163</v>
      </c>
      <c r="J18" s="2" t="s">
        <v>94</v>
      </c>
      <c r="K18" s="2" t="s">
        <v>112</v>
      </c>
      <c r="L18" s="3">
        <v>31.89</v>
      </c>
      <c r="M18" s="3">
        <v>33.48</v>
      </c>
      <c r="N18" s="3">
        <v>54.99</v>
      </c>
      <c r="O18" s="2" t="s">
        <v>96</v>
      </c>
      <c r="P18" s="2" t="s">
        <v>97</v>
      </c>
      <c r="Q18" s="2" t="s">
        <v>98</v>
      </c>
      <c r="R18" s="2" t="s">
        <v>16</v>
      </c>
      <c r="S18" s="2" t="s">
        <v>99</v>
      </c>
      <c r="T18" s="2" t="s">
        <v>99</v>
      </c>
      <c r="U18" s="2" t="s">
        <v>99</v>
      </c>
      <c r="V18" s="2" t="s">
        <v>114</v>
      </c>
      <c r="W18" s="2" t="s">
        <v>99</v>
      </c>
      <c r="X18" s="2" t="s">
        <v>99</v>
      </c>
      <c r="Y18" s="2" t="s">
        <v>115</v>
      </c>
      <c r="Z18" s="4">
        <v>52</v>
      </c>
      <c r="AA18" s="4">
        <f>=ROUNDDOWN(52,0)</f>
      </c>
      <c r="AB18" s="5">
        <v>1</v>
      </c>
      <c r="AC18" s="2" t="s">
        <v>99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1</v>
      </c>
      <c r="AQ18" s="8">
        <v>31.89</v>
      </c>
      <c r="AR18" s="4">
        <v>1</v>
      </c>
      <c r="AS18" s="8">
        <v>31.89</v>
      </c>
      <c r="AT18" s="7"/>
      <c r="AU18" s="7"/>
      <c r="AV18" s="4">
        <v>3</v>
      </c>
      <c r="AW18" s="8">
        <v>107.27</v>
      </c>
      <c r="AX18" s="4">
        <v>2</v>
      </c>
      <c r="AY18" s="8">
        <v>69.58</v>
      </c>
      <c r="AZ18" s="7">
        <v>0.5</v>
      </c>
      <c r="BA18" s="7">
        <v>0.5417</v>
      </c>
      <c r="BB18" s="7">
        <v>0.2973</v>
      </c>
      <c r="BC18" s="4">
        <v>3</v>
      </c>
      <c r="BD18" s="8">
        <v>107.27</v>
      </c>
      <c r="BE18" s="4">
        <v>2</v>
      </c>
      <c r="BF18" s="8">
        <v>69.58</v>
      </c>
      <c r="BG18" s="7">
        <v>0.5</v>
      </c>
      <c r="BH18" s="7">
        <v>0.5417</v>
      </c>
      <c r="BI18" s="7">
        <v>1</v>
      </c>
      <c r="BJ18" s="4">
        <v>1</v>
      </c>
      <c r="BK18" s="8">
        <v>31.89</v>
      </c>
      <c r="BL18" s="2" t="s">
        <v>103</v>
      </c>
      <c r="BM18" s="7">
        <v>1</v>
      </c>
      <c r="BN18" s="7">
        <v>1</v>
      </c>
      <c r="BO18" s="4">
        <v>1</v>
      </c>
      <c r="BP18" s="8">
        <v>31.89</v>
      </c>
      <c r="BQ18" s="4">
        <v>1</v>
      </c>
      <c r="BR18" s="8">
        <v>31.89</v>
      </c>
      <c r="BS18" s="7"/>
      <c r="BT18" s="7"/>
      <c r="BU18" s="2" t="s">
        <v>104</v>
      </c>
      <c r="BV18" s="2" t="s">
        <v>96</v>
      </c>
      <c r="BW18" s="2" t="s">
        <v>99</v>
      </c>
      <c r="BX18" s="2" t="s">
        <v>99</v>
      </c>
      <c r="BY18" s="2" t="s">
        <v>105</v>
      </c>
      <c r="BZ18" s="2" t="s">
        <v>99</v>
      </c>
      <c r="CA18" s="4"/>
      <c r="CB18" s="8"/>
      <c r="CC18" s="4"/>
      <c r="CD18" s="8"/>
      <c r="CE18" s="7"/>
      <c r="CF18" s="7"/>
      <c r="CG18" s="2" t="s">
        <v>99</v>
      </c>
      <c r="CH18" s="2" t="s">
        <v>99</v>
      </c>
      <c r="CI18" s="2" t="s">
        <v>99</v>
      </c>
      <c r="CJ18" s="2" t="s">
        <v>99</v>
      </c>
      <c r="CK18" s="2" t="s">
        <v>99</v>
      </c>
      <c r="CL18" s="2" t="s">
        <v>99</v>
      </c>
    </row>
    <row r="19">
      <c r="A19" s="2" t="s">
        <v>164</v>
      </c>
      <c r="B19" s="2" t="s">
        <v>88</v>
      </c>
      <c r="C19" s="2" t="s">
        <v>89</v>
      </c>
      <c r="D19" s="2" t="s">
        <v>161</v>
      </c>
      <c r="E19" s="2" t="s">
        <v>162</v>
      </c>
      <c r="F19" s="2" t="s">
        <v>110</v>
      </c>
      <c r="G19" s="2" t="s">
        <v>110</v>
      </c>
      <c r="H19" s="2" t="s">
        <v>110</v>
      </c>
      <c r="I19" s="2" t="s">
        <v>165</v>
      </c>
      <c r="J19" s="2" t="s">
        <v>107</v>
      </c>
      <c r="K19" s="2" t="s">
        <v>112</v>
      </c>
      <c r="L19" s="3">
        <v>37.69</v>
      </c>
      <c r="M19" s="3">
        <v>39.57</v>
      </c>
      <c r="N19" s="3">
        <v>64.99</v>
      </c>
      <c r="O19" s="2" t="s">
        <v>96</v>
      </c>
      <c r="P19" s="2" t="s">
        <v>97</v>
      </c>
      <c r="Q19" s="2" t="s">
        <v>98</v>
      </c>
      <c r="R19" s="2" t="s">
        <v>16</v>
      </c>
      <c r="S19" s="2" t="s">
        <v>99</v>
      </c>
      <c r="T19" s="2" t="s">
        <v>99</v>
      </c>
      <c r="U19" s="2" t="s">
        <v>99</v>
      </c>
      <c r="V19" s="2" t="s">
        <v>114</v>
      </c>
      <c r="W19" s="2" t="s">
        <v>99</v>
      </c>
      <c r="X19" s="2" t="s">
        <v>99</v>
      </c>
      <c r="Y19" s="2" t="s">
        <v>115</v>
      </c>
      <c r="Z19" s="4">
        <v>72</v>
      </c>
      <c r="AA19" s="4">
        <f>=ROUNDDOWN(36,0)</f>
      </c>
      <c r="AB19" s="5">
        <v>2</v>
      </c>
      <c r="AC19" s="2" t="s">
        <v>99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2</v>
      </c>
      <c r="AQ19" s="8">
        <v>75.38</v>
      </c>
      <c r="AR19" s="4">
        <v>1</v>
      </c>
      <c r="AS19" s="8">
        <v>37.69</v>
      </c>
      <c r="AT19" s="7">
        <v>1</v>
      </c>
      <c r="AU19" s="7">
        <v>1</v>
      </c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0.7027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2</v>
      </c>
      <c r="BK19" s="8">
        <v>75.38</v>
      </c>
      <c r="BL19" s="2" t="s">
        <v>103</v>
      </c>
      <c r="BM19" s="7">
        <v>1</v>
      </c>
      <c r="BN19" s="7">
        <v>1</v>
      </c>
      <c r="BO19" s="4">
        <v>2</v>
      </c>
      <c r="BP19" s="8">
        <v>75.38</v>
      </c>
      <c r="BQ19" s="4">
        <v>1</v>
      </c>
      <c r="BR19" s="8">
        <v>37.69</v>
      </c>
      <c r="BS19" s="7">
        <v>1</v>
      </c>
      <c r="BT19" s="7">
        <v>1</v>
      </c>
      <c r="BU19" s="2" t="s">
        <v>104</v>
      </c>
      <c r="BV19" s="2" t="s">
        <v>96</v>
      </c>
      <c r="BW19" s="2" t="s">
        <v>99</v>
      </c>
      <c r="BX19" s="2" t="s">
        <v>99</v>
      </c>
      <c r="BY19" s="2" t="s">
        <v>105</v>
      </c>
      <c r="BZ19" s="2" t="s">
        <v>99</v>
      </c>
      <c r="CA19" s="4"/>
      <c r="CB19" s="8"/>
      <c r="CC19" s="4"/>
      <c r="CD19" s="8"/>
      <c r="CE19" s="7"/>
      <c r="CF19" s="7"/>
      <c r="CG19" s="2" t="s">
        <v>99</v>
      </c>
      <c r="CH19" s="2" t="s">
        <v>99</v>
      </c>
      <c r="CI19" s="2" t="s">
        <v>99</v>
      </c>
      <c r="CJ19" s="2" t="s">
        <v>99</v>
      </c>
      <c r="CK19" s="2" t="s">
        <v>99</v>
      </c>
      <c r="CL19" s="2" t="s">
        <v>99</v>
      </c>
    </row>
    <row r="20">
      <c r="A20" s="2" t="s">
        <v>166</v>
      </c>
      <c r="B20" s="2" t="s">
        <v>88</v>
      </c>
      <c r="C20" s="2" t="s">
        <v>167</v>
      </c>
      <c r="D20" s="2" t="s">
        <v>90</v>
      </c>
      <c r="E20" s="2" t="s">
        <v>91</v>
      </c>
      <c r="F20" s="2" t="s">
        <v>168</v>
      </c>
      <c r="G20" s="2" t="s">
        <v>168</v>
      </c>
      <c r="H20" s="2" t="s">
        <v>168</v>
      </c>
      <c r="I20" s="2" t="s">
        <v>120</v>
      </c>
      <c r="J20" s="2" t="s">
        <v>169</v>
      </c>
      <c r="K20" s="2" t="s">
        <v>170</v>
      </c>
      <c r="L20" s="3">
        <v>34.22</v>
      </c>
      <c r="M20" s="3">
        <v>35.93</v>
      </c>
      <c r="N20" s="3">
        <v>59</v>
      </c>
      <c r="O20" s="2" t="s">
        <v>122</v>
      </c>
      <c r="P20" s="2" t="s">
        <v>171</v>
      </c>
      <c r="Q20" s="2" t="s">
        <v>98</v>
      </c>
      <c r="R20" s="2" t="s">
        <v>16</v>
      </c>
      <c r="S20" s="2" t="s">
        <v>99</v>
      </c>
      <c r="T20" s="2" t="s">
        <v>99</v>
      </c>
      <c r="U20" s="2" t="s">
        <v>99</v>
      </c>
      <c r="V20" s="2" t="s">
        <v>101</v>
      </c>
      <c r="W20" s="2" t="s">
        <v>99</v>
      </c>
      <c r="X20" s="2" t="s">
        <v>99</v>
      </c>
      <c r="Y20" s="2" t="s">
        <v>172</v>
      </c>
      <c r="Z20" s="4">
        <v>165</v>
      </c>
      <c r="AA20" s="4">
        <f>=ROUNDDOWN(165,0)</f>
      </c>
      <c r="AB20" s="5">
        <v>1</v>
      </c>
      <c r="AC20" s="2" t="s">
        <v>99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2</v>
      </c>
      <c r="AQ20" s="8">
        <v>68.44</v>
      </c>
      <c r="AR20" s="4">
        <v>2</v>
      </c>
      <c r="AS20" s="8">
        <v>68.44</v>
      </c>
      <c r="AT20" s="7"/>
      <c r="AU20" s="7"/>
      <c r="AV20" s="4">
        <v>5</v>
      </c>
      <c r="AW20" s="8">
        <v>188.5</v>
      </c>
      <c r="AX20" s="4">
        <v>14</v>
      </c>
      <c r="AY20" s="8">
        <v>548.68</v>
      </c>
      <c r="AZ20" s="7">
        <v>-0.6429</v>
      </c>
      <c r="BA20" s="7">
        <v>-0.6564</v>
      </c>
      <c r="BB20" s="7">
        <v>0.3631</v>
      </c>
      <c r="BC20" s="4">
        <v>8</v>
      </c>
      <c r="BD20" s="8">
        <v>299.86</v>
      </c>
      <c r="BE20" s="4">
        <v>32</v>
      </c>
      <c r="BF20" s="8">
        <v>1205.24</v>
      </c>
      <c r="BG20" s="7">
        <v>-0.75</v>
      </c>
      <c r="BH20" s="7">
        <v>-0.7512</v>
      </c>
      <c r="BI20" s="7">
        <v>0.6286</v>
      </c>
      <c r="BJ20" s="4">
        <v>2</v>
      </c>
      <c r="BK20" s="8">
        <v>68.44</v>
      </c>
      <c r="BL20" s="2" t="s">
        <v>103</v>
      </c>
      <c r="BM20" s="7">
        <v>1</v>
      </c>
      <c r="BN20" s="7">
        <v>1</v>
      </c>
      <c r="BO20" s="4">
        <v>2</v>
      </c>
      <c r="BP20" s="8">
        <v>68.44</v>
      </c>
      <c r="BQ20" s="4">
        <v>2</v>
      </c>
      <c r="BR20" s="8">
        <v>68.44</v>
      </c>
      <c r="BS20" s="7"/>
      <c r="BT20" s="7"/>
      <c r="BU20" s="2" t="s">
        <v>104</v>
      </c>
      <c r="BV20" s="2" t="s">
        <v>96</v>
      </c>
      <c r="BW20" s="2" t="s">
        <v>99</v>
      </c>
      <c r="BX20" s="2" t="s">
        <v>99</v>
      </c>
      <c r="BY20" s="2" t="s">
        <v>105</v>
      </c>
      <c r="BZ20" s="2" t="s">
        <v>99</v>
      </c>
      <c r="CA20" s="4"/>
      <c r="CB20" s="8"/>
      <c r="CC20" s="4"/>
      <c r="CD20" s="8"/>
      <c r="CE20" s="7"/>
      <c r="CF20" s="7"/>
      <c r="CG20" s="2" t="s">
        <v>99</v>
      </c>
      <c r="CH20" s="2" t="s">
        <v>99</v>
      </c>
      <c r="CI20" s="2" t="s">
        <v>99</v>
      </c>
      <c r="CJ20" s="2" t="s">
        <v>99</v>
      </c>
      <c r="CK20" s="2" t="s">
        <v>99</v>
      </c>
      <c r="CL20" s="2" t="s">
        <v>99</v>
      </c>
    </row>
    <row r="21">
      <c r="A21" s="2" t="s">
        <v>173</v>
      </c>
      <c r="B21" s="2" t="s">
        <v>88</v>
      </c>
      <c r="C21" s="2" t="s">
        <v>167</v>
      </c>
      <c r="D21" s="2" t="s">
        <v>90</v>
      </c>
      <c r="E21" s="2" t="s">
        <v>91</v>
      </c>
      <c r="F21" s="2" t="s">
        <v>168</v>
      </c>
      <c r="G21" s="2" t="s">
        <v>168</v>
      </c>
      <c r="H21" s="2" t="s">
        <v>168</v>
      </c>
      <c r="I21" s="2" t="s">
        <v>120</v>
      </c>
      <c r="J21" s="2" t="s">
        <v>107</v>
      </c>
      <c r="K21" s="2" t="s">
        <v>170</v>
      </c>
      <c r="L21" s="3">
        <v>40.02</v>
      </c>
      <c r="M21" s="3">
        <v>42.02</v>
      </c>
      <c r="N21" s="3">
        <v>69</v>
      </c>
      <c r="O21" s="2" t="s">
        <v>122</v>
      </c>
      <c r="P21" s="2" t="s">
        <v>171</v>
      </c>
      <c r="Q21" s="2" t="s">
        <v>98</v>
      </c>
      <c r="R21" s="2" t="s">
        <v>16</v>
      </c>
      <c r="S21" s="2" t="s">
        <v>99</v>
      </c>
      <c r="T21" s="2" t="s">
        <v>99</v>
      </c>
      <c r="U21" s="2" t="s">
        <v>99</v>
      </c>
      <c r="V21" s="2" t="s">
        <v>101</v>
      </c>
      <c r="W21" s="2" t="s">
        <v>99</v>
      </c>
      <c r="X21" s="2" t="s">
        <v>99</v>
      </c>
      <c r="Y21" s="2" t="s">
        <v>172</v>
      </c>
      <c r="Z21" s="4">
        <v>422</v>
      </c>
      <c r="AA21" s="4">
        <f>=ROUNDDOWN(211,0)</f>
      </c>
      <c r="AB21" s="5">
        <v>2</v>
      </c>
      <c r="AC21" s="2" t="s">
        <v>99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3</v>
      </c>
      <c r="AQ21" s="8">
        <v>120.06</v>
      </c>
      <c r="AR21" s="4">
        <v>12</v>
      </c>
      <c r="AS21" s="8">
        <v>480.24</v>
      </c>
      <c r="AT21" s="7">
        <v>-0.75</v>
      </c>
      <c r="AU21" s="7">
        <v>-0.75</v>
      </c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0.6369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3</v>
      </c>
      <c r="BK21" s="8">
        <v>120.06</v>
      </c>
      <c r="BL21" s="2" t="s">
        <v>103</v>
      </c>
      <c r="BM21" s="7">
        <v>1</v>
      </c>
      <c r="BN21" s="7">
        <v>1</v>
      </c>
      <c r="BO21" s="4">
        <v>3</v>
      </c>
      <c r="BP21" s="8">
        <v>120.06</v>
      </c>
      <c r="BQ21" s="4">
        <v>12</v>
      </c>
      <c r="BR21" s="8">
        <v>480.24</v>
      </c>
      <c r="BS21" s="7">
        <v>-0.75</v>
      </c>
      <c r="BT21" s="7">
        <v>-0.75</v>
      </c>
      <c r="BU21" s="2" t="s">
        <v>104</v>
      </c>
      <c r="BV21" s="2" t="s">
        <v>96</v>
      </c>
      <c r="BW21" s="2" t="s">
        <v>99</v>
      </c>
      <c r="BX21" s="2" t="s">
        <v>99</v>
      </c>
      <c r="BY21" s="2" t="s">
        <v>105</v>
      </c>
      <c r="BZ21" s="2" t="s">
        <v>99</v>
      </c>
      <c r="CA21" s="4"/>
      <c r="CB21" s="8"/>
      <c r="CC21" s="4"/>
      <c r="CD21" s="8"/>
      <c r="CE21" s="7"/>
      <c r="CF21" s="7"/>
      <c r="CG21" s="2" t="s">
        <v>99</v>
      </c>
      <c r="CH21" s="2" t="s">
        <v>99</v>
      </c>
      <c r="CI21" s="2" t="s">
        <v>99</v>
      </c>
      <c r="CJ21" s="2" t="s">
        <v>99</v>
      </c>
      <c r="CK21" s="2" t="s">
        <v>99</v>
      </c>
      <c r="CL21" s="2" t="s">
        <v>99</v>
      </c>
    </row>
    <row r="22">
      <c r="A22" s="2" t="s">
        <v>174</v>
      </c>
      <c r="B22" s="2" t="s">
        <v>88</v>
      </c>
      <c r="C22" s="2" t="s">
        <v>167</v>
      </c>
      <c r="D22" s="2" t="s">
        <v>90</v>
      </c>
      <c r="E22" s="2" t="s">
        <v>91</v>
      </c>
      <c r="F22" s="2" t="s">
        <v>168</v>
      </c>
      <c r="G22" s="2" t="s">
        <v>168</v>
      </c>
      <c r="H22" s="2" t="s">
        <v>168</v>
      </c>
      <c r="I22" s="2" t="s">
        <v>120</v>
      </c>
      <c r="J22" s="2" t="s">
        <v>169</v>
      </c>
      <c r="K22" s="2" t="s">
        <v>175</v>
      </c>
      <c r="L22" s="3">
        <v>31.32</v>
      </c>
      <c r="M22" s="3">
        <v>32.89</v>
      </c>
      <c r="N22" s="3">
        <v>59</v>
      </c>
      <c r="O22" s="2" t="s">
        <v>96</v>
      </c>
      <c r="P22" s="2" t="s">
        <v>171</v>
      </c>
      <c r="Q22" s="2" t="s">
        <v>98</v>
      </c>
      <c r="R22" s="2" t="s">
        <v>16</v>
      </c>
      <c r="S22" s="2" t="s">
        <v>99</v>
      </c>
      <c r="T22" s="2" t="s">
        <v>99</v>
      </c>
      <c r="U22" s="2" t="s">
        <v>100</v>
      </c>
      <c r="V22" s="2" t="s">
        <v>101</v>
      </c>
      <c r="W22" s="2" t="s">
        <v>99</v>
      </c>
      <c r="X22" s="2" t="s">
        <v>99</v>
      </c>
      <c r="Y22" s="2" t="s">
        <v>176</v>
      </c>
      <c r="Z22" s="4">
        <v>94</v>
      </c>
      <c r="AA22" s="4">
        <f>=ROUNDDOWN(94,0)</f>
      </c>
      <c r="AB22" s="5">
        <v>1</v>
      </c>
      <c r="AC22" s="2" t="s">
        <v>99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/>
      <c r="AQ22" s="8"/>
      <c r="AR22" s="4">
        <v>2</v>
      </c>
      <c r="AS22" s="8">
        <v>62.64</v>
      </c>
      <c r="AT22" s="7">
        <v>-1</v>
      </c>
      <c r="AU22" s="7">
        <v>-1</v>
      </c>
      <c r="AV22" s="4">
        <v>3</v>
      </c>
      <c r="AW22" s="8">
        <v>111.36</v>
      </c>
      <c r="AX22" s="4">
        <v>18</v>
      </c>
      <c r="AY22" s="8">
        <v>656.56</v>
      </c>
      <c r="AZ22" s="7">
        <v>-0.8333</v>
      </c>
      <c r="BA22" s="7">
        <v>-0.8304</v>
      </c>
      <c r="BB22" s="7"/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0.3714</v>
      </c>
      <c r="BJ22" s="4"/>
      <c r="BK22" s="8"/>
      <c r="BL22" s="2" t="s">
        <v>103</v>
      </c>
      <c r="BM22" s="7"/>
      <c r="BN22" s="7"/>
      <c r="BO22" s="4"/>
      <c r="BP22" s="8"/>
      <c r="BQ22" s="4">
        <v>2</v>
      </c>
      <c r="BR22" s="8">
        <v>62.64</v>
      </c>
      <c r="BS22" s="7">
        <v>-1</v>
      </c>
      <c r="BT22" s="7">
        <v>-1</v>
      </c>
      <c r="BU22" s="2" t="s">
        <v>104</v>
      </c>
      <c r="BV22" s="2" t="s">
        <v>96</v>
      </c>
      <c r="BW22" s="2" t="s">
        <v>99</v>
      </c>
      <c r="BX22" s="2" t="s">
        <v>99</v>
      </c>
      <c r="BY22" s="2" t="s">
        <v>105</v>
      </c>
      <c r="BZ22" s="2" t="s">
        <v>99</v>
      </c>
      <c r="CA22" s="4"/>
      <c r="CB22" s="8"/>
      <c r="CC22" s="4"/>
      <c r="CD22" s="8"/>
      <c r="CE22" s="7"/>
      <c r="CF22" s="7"/>
      <c r="CG22" s="2" t="s">
        <v>99</v>
      </c>
      <c r="CH22" s="2" t="s">
        <v>99</v>
      </c>
      <c r="CI22" s="2" t="s">
        <v>99</v>
      </c>
      <c r="CJ22" s="2" t="s">
        <v>99</v>
      </c>
      <c r="CK22" s="2" t="s">
        <v>99</v>
      </c>
      <c r="CL22" s="2" t="s">
        <v>99</v>
      </c>
    </row>
    <row r="23">
      <c r="A23" s="2" t="s">
        <v>177</v>
      </c>
      <c r="B23" s="2" t="s">
        <v>88</v>
      </c>
      <c r="C23" s="2" t="s">
        <v>167</v>
      </c>
      <c r="D23" s="2" t="s">
        <v>90</v>
      </c>
      <c r="E23" s="2" t="s">
        <v>91</v>
      </c>
      <c r="F23" s="2" t="s">
        <v>168</v>
      </c>
      <c r="G23" s="2" t="s">
        <v>168</v>
      </c>
      <c r="H23" s="2" t="s">
        <v>168</v>
      </c>
      <c r="I23" s="2" t="s">
        <v>120</v>
      </c>
      <c r="J23" s="2" t="s">
        <v>107</v>
      </c>
      <c r="K23" s="2" t="s">
        <v>175</v>
      </c>
      <c r="L23" s="3">
        <v>37.12</v>
      </c>
      <c r="M23" s="3">
        <v>38.98</v>
      </c>
      <c r="N23" s="3">
        <v>69</v>
      </c>
      <c r="O23" s="2" t="s">
        <v>96</v>
      </c>
      <c r="P23" s="2" t="s">
        <v>171</v>
      </c>
      <c r="Q23" s="2" t="s">
        <v>98</v>
      </c>
      <c r="R23" s="2" t="s">
        <v>16</v>
      </c>
      <c r="S23" s="2" t="s">
        <v>99</v>
      </c>
      <c r="T23" s="2" t="s">
        <v>99</v>
      </c>
      <c r="U23" s="2" t="s">
        <v>108</v>
      </c>
      <c r="V23" s="2" t="s">
        <v>101</v>
      </c>
      <c r="W23" s="2" t="s">
        <v>99</v>
      </c>
      <c r="X23" s="2" t="s">
        <v>99</v>
      </c>
      <c r="Y23" s="2" t="s">
        <v>176</v>
      </c>
      <c r="Z23" s="4">
        <v>154</v>
      </c>
      <c r="AA23" s="4">
        <f>=ROUNDDOWN(77,0)</f>
      </c>
      <c r="AB23" s="5">
        <v>2</v>
      </c>
      <c r="AC23" s="2" t="s">
        <v>99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3</v>
      </c>
      <c r="AQ23" s="8">
        <v>111.36</v>
      </c>
      <c r="AR23" s="4">
        <v>16</v>
      </c>
      <c r="AS23" s="8">
        <v>593.92</v>
      </c>
      <c r="AT23" s="7">
        <v>-0.8125</v>
      </c>
      <c r="AU23" s="7">
        <v>-0.8125</v>
      </c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1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3</v>
      </c>
      <c r="BK23" s="8">
        <v>111.36</v>
      </c>
      <c r="BL23" s="2" t="s">
        <v>103</v>
      </c>
      <c r="BM23" s="7">
        <v>1</v>
      </c>
      <c r="BN23" s="7">
        <v>1</v>
      </c>
      <c r="BO23" s="4">
        <v>3</v>
      </c>
      <c r="BP23" s="8">
        <v>111.36</v>
      </c>
      <c r="BQ23" s="4">
        <v>16</v>
      </c>
      <c r="BR23" s="8">
        <v>593.92</v>
      </c>
      <c r="BS23" s="7">
        <v>-0.8125</v>
      </c>
      <c r="BT23" s="7">
        <v>-0.8125</v>
      </c>
      <c r="BU23" s="2" t="s">
        <v>104</v>
      </c>
      <c r="BV23" s="2" t="s">
        <v>96</v>
      </c>
      <c r="BW23" s="2" t="s">
        <v>99</v>
      </c>
      <c r="BX23" s="2" t="s">
        <v>99</v>
      </c>
      <c r="BY23" s="2" t="s">
        <v>105</v>
      </c>
      <c r="BZ23" s="2" t="s">
        <v>99</v>
      </c>
      <c r="CA23" s="4"/>
      <c r="CB23" s="8"/>
      <c r="CC23" s="4"/>
      <c r="CD23" s="8"/>
      <c r="CE23" s="7"/>
      <c r="CF23" s="7"/>
      <c r="CG23" s="2" t="s">
        <v>99</v>
      </c>
      <c r="CH23" s="2" t="s">
        <v>99</v>
      </c>
      <c r="CI23" s="2" t="s">
        <v>99</v>
      </c>
      <c r="CJ23" s="2" t="s">
        <v>99</v>
      </c>
      <c r="CK23" s="2" t="s">
        <v>99</v>
      </c>
      <c r="CL23" s="2" t="s">
        <v>99</v>
      </c>
    </row>
    <row r="24">
      <c r="A24" s="2" t="s">
        <v>178</v>
      </c>
      <c r="B24" s="2" t="s">
        <v>88</v>
      </c>
      <c r="C24" s="2" t="s">
        <v>167</v>
      </c>
      <c r="D24" s="2" t="s">
        <v>90</v>
      </c>
      <c r="E24" s="2" t="s">
        <v>91</v>
      </c>
      <c r="F24" s="2" t="s">
        <v>179</v>
      </c>
      <c r="G24" s="2" t="s">
        <v>179</v>
      </c>
      <c r="H24" s="2" t="s">
        <v>179</v>
      </c>
      <c r="I24" s="2" t="s">
        <v>180</v>
      </c>
      <c r="J24" s="2" t="s">
        <v>169</v>
      </c>
      <c r="K24" s="2" t="s">
        <v>95</v>
      </c>
      <c r="L24" s="3">
        <v>37.69</v>
      </c>
      <c r="M24" s="3">
        <v>39.57</v>
      </c>
      <c r="N24" s="3">
        <v>64.99</v>
      </c>
      <c r="O24" s="2" t="s">
        <v>142</v>
      </c>
      <c r="P24" s="2" t="s">
        <v>97</v>
      </c>
      <c r="Q24" s="2" t="s">
        <v>98</v>
      </c>
      <c r="R24" s="2" t="s">
        <v>16</v>
      </c>
      <c r="S24" s="2" t="s">
        <v>99</v>
      </c>
      <c r="T24" s="2" t="s">
        <v>99</v>
      </c>
      <c r="U24" s="2" t="s">
        <v>113</v>
      </c>
      <c r="V24" s="2" t="s">
        <v>181</v>
      </c>
      <c r="W24" s="2" t="s">
        <v>99</v>
      </c>
      <c r="X24" s="2" t="s">
        <v>99</v>
      </c>
      <c r="Y24" s="2" t="s">
        <v>182</v>
      </c>
      <c r="Z24" s="4"/>
      <c r="AA24" s="4">
        <f>=ROUNDDOWN({0},0)</f>
      </c>
      <c r="AB24" s="5">
        <v>2</v>
      </c>
      <c r="AC24" s="2" t="s">
        <v>99</v>
      </c>
      <c r="AD24" s="4"/>
      <c r="AE24" s="4"/>
      <c r="AF24" s="6">
        <v>64</v>
      </c>
      <c r="AG24" s="6"/>
      <c r="AH24" s="7">
        <v>0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/>
      <c r="AQ24" s="8"/>
      <c r="AR24" s="4">
        <v>1</v>
      </c>
      <c r="AS24" s="8">
        <v>32.5</v>
      </c>
      <c r="AT24" s="7">
        <v>-1</v>
      </c>
      <c r="AU24" s="7">
        <v>-1</v>
      </c>
      <c r="AV24" s="4" t="s">
        <v>99</v>
      </c>
      <c r="AW24" s="8" t="s">
        <v>99</v>
      </c>
      <c r="AX24" s="4">
        <v>2</v>
      </c>
      <c r="AY24" s="8">
        <v>70</v>
      </c>
      <c r="AZ24" s="7" t="s">
        <v>99</v>
      </c>
      <c r="BA24" s="7" t="s">
        <v>99</v>
      </c>
      <c r="BB24" s="7"/>
      <c r="BC24" s="4" t="s">
        <v>99</v>
      </c>
      <c r="BD24" s="8" t="s">
        <v>99</v>
      </c>
      <c r="BE24" s="4">
        <v>10</v>
      </c>
      <c r="BF24" s="8">
        <v>347.5</v>
      </c>
      <c r="BG24" s="7" t="s">
        <v>99</v>
      </c>
      <c r="BH24" s="7" t="s">
        <v>99</v>
      </c>
      <c r="BI24" s="7"/>
      <c r="BJ24" s="4"/>
      <c r="BK24" s="8"/>
      <c r="BL24" s="2" t="s">
        <v>17</v>
      </c>
      <c r="BM24" s="7"/>
      <c r="BN24" s="7"/>
      <c r="BO24" s="4"/>
      <c r="BP24" s="8"/>
      <c r="BQ24" s="4"/>
      <c r="BR24" s="8"/>
      <c r="BS24" s="7"/>
      <c r="BT24" s="7"/>
      <c r="BU24" s="2" t="s">
        <v>104</v>
      </c>
      <c r="BV24" s="2" t="s">
        <v>124</v>
      </c>
      <c r="BW24" s="2" t="s">
        <v>99</v>
      </c>
      <c r="BX24" s="2" t="s">
        <v>135</v>
      </c>
      <c r="BY24" s="2" t="s">
        <v>105</v>
      </c>
      <c r="BZ24" s="2" t="s">
        <v>99</v>
      </c>
      <c r="CA24" s="4"/>
      <c r="CB24" s="8"/>
      <c r="CC24" s="4">
        <v>1</v>
      </c>
      <c r="CD24" s="8">
        <v>32.5</v>
      </c>
      <c r="CE24" s="7">
        <v>-1</v>
      </c>
      <c r="CF24" s="7">
        <v>-1</v>
      </c>
      <c r="CG24" s="2" t="s">
        <v>104</v>
      </c>
      <c r="CH24" s="2" t="s">
        <v>124</v>
      </c>
      <c r="CI24" s="2" t="s">
        <v>102</v>
      </c>
      <c r="CJ24" s="2" t="s">
        <v>156</v>
      </c>
      <c r="CK24" s="2" t="s">
        <v>105</v>
      </c>
      <c r="CL24" s="2" t="s">
        <v>99</v>
      </c>
    </row>
    <row r="25">
      <c r="A25" s="2" t="s">
        <v>183</v>
      </c>
      <c r="B25" s="2" t="s">
        <v>88</v>
      </c>
      <c r="C25" s="2" t="s">
        <v>167</v>
      </c>
      <c r="D25" s="2" t="s">
        <v>90</v>
      </c>
      <c r="E25" s="2" t="s">
        <v>91</v>
      </c>
      <c r="F25" s="2" t="s">
        <v>179</v>
      </c>
      <c r="G25" s="2" t="s">
        <v>179</v>
      </c>
      <c r="H25" s="2" t="s">
        <v>179</v>
      </c>
      <c r="I25" s="2" t="s">
        <v>180</v>
      </c>
      <c r="J25" s="2" t="s">
        <v>107</v>
      </c>
      <c r="K25" s="2" t="s">
        <v>95</v>
      </c>
      <c r="L25" s="3">
        <v>43.49</v>
      </c>
      <c r="M25" s="3">
        <v>45.66</v>
      </c>
      <c r="N25" s="3">
        <v>74.99</v>
      </c>
      <c r="O25" s="2" t="s">
        <v>122</v>
      </c>
      <c r="P25" s="2" t="s">
        <v>97</v>
      </c>
      <c r="Q25" s="2" t="s">
        <v>98</v>
      </c>
      <c r="R25" s="2" t="s">
        <v>16</v>
      </c>
      <c r="S25" s="2" t="s">
        <v>99</v>
      </c>
      <c r="T25" s="2" t="s">
        <v>99</v>
      </c>
      <c r="U25" s="2" t="s">
        <v>100</v>
      </c>
      <c r="V25" s="2" t="s">
        <v>181</v>
      </c>
      <c r="W25" s="2" t="s">
        <v>99</v>
      </c>
      <c r="X25" s="2" t="s">
        <v>99</v>
      </c>
      <c r="Y25" s="2" t="s">
        <v>182</v>
      </c>
      <c r="Z25" s="4"/>
      <c r="AA25" s="4">
        <f>=ROUNDDOWN({0},0)</f>
      </c>
      <c r="AB25" s="5">
        <v>1.6</v>
      </c>
      <c r="AC25" s="2" t="s">
        <v>99</v>
      </c>
      <c r="AD25" s="4"/>
      <c r="AE25" s="4"/>
      <c r="AF25" s="6">
        <v>64</v>
      </c>
      <c r="AG25" s="6"/>
      <c r="AH25" s="7">
        <v>0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/>
      <c r="AQ25" s="8"/>
      <c r="AR25" s="4">
        <v>1</v>
      </c>
      <c r="AS25" s="8">
        <v>37.5</v>
      </c>
      <c r="AT25" s="7">
        <v>-1</v>
      </c>
      <c r="AU25" s="7">
        <v>-1</v>
      </c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/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/>
      <c r="BJ25" s="4"/>
      <c r="BK25" s="8"/>
      <c r="BL25" s="2" t="s">
        <v>17</v>
      </c>
      <c r="BM25" s="7"/>
      <c r="BN25" s="7"/>
      <c r="BO25" s="4"/>
      <c r="BP25" s="8"/>
      <c r="BQ25" s="4"/>
      <c r="BR25" s="8"/>
      <c r="BS25" s="7"/>
      <c r="BT25" s="7"/>
      <c r="BU25" s="2" t="s">
        <v>104</v>
      </c>
      <c r="BV25" s="2" t="s">
        <v>124</v>
      </c>
      <c r="BW25" s="2" t="s">
        <v>99</v>
      </c>
      <c r="BX25" s="2" t="s">
        <v>135</v>
      </c>
      <c r="BY25" s="2" t="s">
        <v>105</v>
      </c>
      <c r="BZ25" s="2" t="s">
        <v>99</v>
      </c>
      <c r="CA25" s="4"/>
      <c r="CB25" s="8"/>
      <c r="CC25" s="4">
        <v>1</v>
      </c>
      <c r="CD25" s="8">
        <v>37.5</v>
      </c>
      <c r="CE25" s="7">
        <v>-1</v>
      </c>
      <c r="CF25" s="7">
        <v>-1</v>
      </c>
      <c r="CG25" s="2" t="s">
        <v>104</v>
      </c>
      <c r="CH25" s="2" t="s">
        <v>124</v>
      </c>
      <c r="CI25" s="2" t="s">
        <v>102</v>
      </c>
      <c r="CJ25" s="2" t="s">
        <v>184</v>
      </c>
      <c r="CK25" s="2" t="s">
        <v>105</v>
      </c>
      <c r="CL25" s="2" t="s">
        <v>99</v>
      </c>
    </row>
    <row r="26">
      <c r="A26" s="2" t="s">
        <v>185</v>
      </c>
      <c r="B26" s="2" t="s">
        <v>88</v>
      </c>
      <c r="C26" s="2" t="s">
        <v>167</v>
      </c>
      <c r="D26" s="2" t="s">
        <v>90</v>
      </c>
      <c r="E26" s="2" t="s">
        <v>91</v>
      </c>
      <c r="F26" s="2" t="s">
        <v>179</v>
      </c>
      <c r="G26" s="2" t="s">
        <v>179</v>
      </c>
      <c r="H26" s="2" t="s">
        <v>179</v>
      </c>
      <c r="I26" s="2" t="s">
        <v>180</v>
      </c>
      <c r="J26" s="2" t="s">
        <v>107</v>
      </c>
      <c r="K26" s="2" t="s">
        <v>186</v>
      </c>
      <c r="L26" s="3">
        <v>43.49</v>
      </c>
      <c r="M26" s="3">
        <v>45.66</v>
      </c>
      <c r="N26" s="3">
        <v>74.99</v>
      </c>
      <c r="O26" s="2" t="s">
        <v>142</v>
      </c>
      <c r="P26" s="2" t="s">
        <v>97</v>
      </c>
      <c r="Q26" s="2" t="s">
        <v>98</v>
      </c>
      <c r="R26" s="2" t="s">
        <v>16</v>
      </c>
      <c r="S26" s="2" t="s">
        <v>99</v>
      </c>
      <c r="T26" s="2" t="s">
        <v>148</v>
      </c>
      <c r="U26" s="2" t="s">
        <v>100</v>
      </c>
      <c r="V26" s="2" t="s">
        <v>181</v>
      </c>
      <c r="W26" s="2" t="s">
        <v>99</v>
      </c>
      <c r="X26" s="2" t="s">
        <v>99</v>
      </c>
      <c r="Y26" s="2" t="s">
        <v>182</v>
      </c>
      <c r="Z26" s="4"/>
      <c r="AA26" s="4">
        <f>=ROUNDDOWN({0},0)</f>
      </c>
      <c r="AB26" s="5">
        <v>2</v>
      </c>
      <c r="AC26" s="2" t="s">
        <v>99</v>
      </c>
      <c r="AD26" s="4"/>
      <c r="AE26" s="4"/>
      <c r="AF26" s="6">
        <v>64</v>
      </c>
      <c r="AG26" s="6"/>
      <c r="AH26" s="7">
        <v>0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/>
      <c r="AQ26" s="8"/>
      <c r="AR26" s="4">
        <v>8</v>
      </c>
      <c r="AS26" s="8">
        <v>277.5</v>
      </c>
      <c r="AT26" s="7">
        <v>-1</v>
      </c>
      <c r="AU26" s="7">
        <v>-1</v>
      </c>
      <c r="AV26" s="4"/>
      <c r="AW26" s="8"/>
      <c r="AX26" s="4">
        <v>8</v>
      </c>
      <c r="AY26" s="8">
        <v>277.5</v>
      </c>
      <c r="AZ26" s="7">
        <v>-1</v>
      </c>
      <c r="BA26" s="7">
        <v>-1</v>
      </c>
      <c r="BB26" s="7"/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/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104</v>
      </c>
      <c r="BV26" s="2" t="s">
        <v>124</v>
      </c>
      <c r="BW26" s="2" t="s">
        <v>99</v>
      </c>
      <c r="BX26" s="2" t="s">
        <v>135</v>
      </c>
      <c r="BY26" s="2" t="s">
        <v>105</v>
      </c>
      <c r="BZ26" s="2" t="s">
        <v>99</v>
      </c>
      <c r="CA26" s="4"/>
      <c r="CB26" s="8"/>
      <c r="CC26" s="4">
        <v>8</v>
      </c>
      <c r="CD26" s="8">
        <v>277.5</v>
      </c>
      <c r="CE26" s="7">
        <v>-1</v>
      </c>
      <c r="CF26" s="7">
        <v>-1</v>
      </c>
      <c r="CG26" s="2" t="s">
        <v>104</v>
      </c>
      <c r="CH26" s="2" t="s">
        <v>124</v>
      </c>
      <c r="CI26" s="2" t="s">
        <v>102</v>
      </c>
      <c r="CJ26" s="2" t="s">
        <v>187</v>
      </c>
      <c r="CK26" s="2" t="s">
        <v>105</v>
      </c>
      <c r="CL26" s="2" t="s">
        <v>99</v>
      </c>
    </row>
    <row r="27">
      <c r="A27" s="2" t="s">
        <v>188</v>
      </c>
      <c r="B27" s="2" t="s">
        <v>88</v>
      </c>
      <c r="C27" s="2" t="s">
        <v>167</v>
      </c>
      <c r="D27" s="2" t="s">
        <v>90</v>
      </c>
      <c r="E27" s="2" t="s">
        <v>91</v>
      </c>
      <c r="F27" s="2" t="s">
        <v>189</v>
      </c>
      <c r="G27" s="2" t="s">
        <v>189</v>
      </c>
      <c r="H27" s="2" t="s">
        <v>189</v>
      </c>
      <c r="I27" s="2" t="s">
        <v>120</v>
      </c>
      <c r="J27" s="2" t="s">
        <v>169</v>
      </c>
      <c r="K27" s="2" t="s">
        <v>190</v>
      </c>
      <c r="L27" s="3">
        <v>34.22</v>
      </c>
      <c r="M27" s="3">
        <v>35.93</v>
      </c>
      <c r="N27" s="3">
        <v>59</v>
      </c>
      <c r="O27" s="2" t="s">
        <v>122</v>
      </c>
      <c r="P27" s="2" t="s">
        <v>97</v>
      </c>
      <c r="Q27" s="2" t="s">
        <v>98</v>
      </c>
      <c r="R27" s="2" t="s">
        <v>16</v>
      </c>
      <c r="S27" s="2" t="s">
        <v>99</v>
      </c>
      <c r="T27" s="2" t="s">
        <v>99</v>
      </c>
      <c r="U27" s="2" t="s">
        <v>99</v>
      </c>
      <c r="V27" s="2" t="s">
        <v>101</v>
      </c>
      <c r="W27" s="2" t="s">
        <v>99</v>
      </c>
      <c r="X27" s="2" t="s">
        <v>99</v>
      </c>
      <c r="Y27" s="2" t="s">
        <v>172</v>
      </c>
      <c r="Z27" s="4"/>
      <c r="AA27" s="4">
        <f>=ROUNDDOWN({0},0)</f>
      </c>
      <c r="AB27" s="5"/>
      <c r="AC27" s="2" t="s">
        <v>99</v>
      </c>
      <c r="AD27" s="4"/>
      <c r="AE27" s="4"/>
      <c r="AF27" s="6">
        <v>64</v>
      </c>
      <c r="AG27" s="6"/>
      <c r="AH27" s="7">
        <v>0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/>
      <c r="AQ27" s="8"/>
      <c r="AR27" s="4">
        <v>1</v>
      </c>
      <c r="AS27" s="8">
        <v>34.22</v>
      </c>
      <c r="AT27" s="7">
        <v>-1</v>
      </c>
      <c r="AU27" s="7">
        <v>-1</v>
      </c>
      <c r="AV27" s="4" t="s">
        <v>99</v>
      </c>
      <c r="AW27" s="8" t="s">
        <v>99</v>
      </c>
      <c r="AX27" s="4">
        <v>4</v>
      </c>
      <c r="AY27" s="8">
        <v>154.28</v>
      </c>
      <c r="AZ27" s="7" t="s">
        <v>99</v>
      </c>
      <c r="BA27" s="7" t="s">
        <v>99</v>
      </c>
      <c r="BB27" s="7"/>
      <c r="BC27" s="4" t="s">
        <v>99</v>
      </c>
      <c r="BD27" s="8" t="s">
        <v>99</v>
      </c>
      <c r="BE27" s="4">
        <v>10</v>
      </c>
      <c r="BF27" s="8">
        <v>359.6</v>
      </c>
      <c r="BG27" s="7" t="s">
        <v>99</v>
      </c>
      <c r="BH27" s="7" t="s">
        <v>99</v>
      </c>
      <c r="BI27" s="7"/>
      <c r="BJ27" s="4"/>
      <c r="BK27" s="8"/>
      <c r="BL27" s="2" t="s">
        <v>103</v>
      </c>
      <c r="BM27" s="7"/>
      <c r="BN27" s="7"/>
      <c r="BO27" s="4"/>
      <c r="BP27" s="8"/>
      <c r="BQ27" s="4">
        <v>1</v>
      </c>
      <c r="BR27" s="8">
        <v>34.22</v>
      </c>
      <c r="BS27" s="7">
        <v>-1</v>
      </c>
      <c r="BT27" s="7">
        <v>-1</v>
      </c>
      <c r="BU27" s="2" t="s">
        <v>104</v>
      </c>
      <c r="BV27" s="2" t="s">
        <v>124</v>
      </c>
      <c r="BW27" s="2" t="s">
        <v>99</v>
      </c>
      <c r="BX27" s="2" t="s">
        <v>99</v>
      </c>
      <c r="BY27" s="2" t="s">
        <v>105</v>
      </c>
      <c r="BZ27" s="2" t="s">
        <v>99</v>
      </c>
      <c r="CA27" s="4"/>
      <c r="CB27" s="8"/>
      <c r="CC27" s="4"/>
      <c r="CD27" s="8"/>
      <c r="CE27" s="7"/>
      <c r="CF27" s="7"/>
      <c r="CG27" s="2" t="s">
        <v>104</v>
      </c>
      <c r="CH27" s="2" t="s">
        <v>124</v>
      </c>
      <c r="CI27" s="2" t="s">
        <v>191</v>
      </c>
      <c r="CJ27" s="2" t="s">
        <v>192</v>
      </c>
      <c r="CK27" s="2" t="s">
        <v>105</v>
      </c>
      <c r="CL27" s="2" t="s">
        <v>99</v>
      </c>
    </row>
    <row r="28">
      <c r="A28" s="2" t="s">
        <v>193</v>
      </c>
      <c r="B28" s="2" t="s">
        <v>88</v>
      </c>
      <c r="C28" s="2" t="s">
        <v>167</v>
      </c>
      <c r="D28" s="2" t="s">
        <v>90</v>
      </c>
      <c r="E28" s="2" t="s">
        <v>91</v>
      </c>
      <c r="F28" s="2" t="s">
        <v>189</v>
      </c>
      <c r="G28" s="2" t="s">
        <v>189</v>
      </c>
      <c r="H28" s="2" t="s">
        <v>189</v>
      </c>
      <c r="I28" s="2" t="s">
        <v>120</v>
      </c>
      <c r="J28" s="2" t="s">
        <v>107</v>
      </c>
      <c r="K28" s="2" t="s">
        <v>190</v>
      </c>
      <c r="L28" s="3">
        <v>40.02</v>
      </c>
      <c r="M28" s="3">
        <v>42.02</v>
      </c>
      <c r="N28" s="3">
        <v>69</v>
      </c>
      <c r="O28" s="2" t="s">
        <v>122</v>
      </c>
      <c r="P28" s="2" t="s">
        <v>97</v>
      </c>
      <c r="Q28" s="2" t="s">
        <v>98</v>
      </c>
      <c r="R28" s="2" t="s">
        <v>16</v>
      </c>
      <c r="S28" s="2" t="s">
        <v>99</v>
      </c>
      <c r="T28" s="2" t="s">
        <v>99</v>
      </c>
      <c r="U28" s="2" t="s">
        <v>99</v>
      </c>
      <c r="V28" s="2" t="s">
        <v>101</v>
      </c>
      <c r="W28" s="2" t="s">
        <v>99</v>
      </c>
      <c r="X28" s="2" t="s">
        <v>99</v>
      </c>
      <c r="Y28" s="2" t="s">
        <v>172</v>
      </c>
      <c r="Z28" s="4"/>
      <c r="AA28" s="4">
        <f>=ROUNDDOWN({0},0)</f>
      </c>
      <c r="AB28" s="5">
        <v>0.5</v>
      </c>
      <c r="AC28" s="2" t="s">
        <v>99</v>
      </c>
      <c r="AD28" s="4"/>
      <c r="AE28" s="4"/>
      <c r="AF28" s="6">
        <v>64</v>
      </c>
      <c r="AG28" s="6"/>
      <c r="AH28" s="7">
        <v>0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/>
      <c r="AQ28" s="8"/>
      <c r="AR28" s="4">
        <v>3</v>
      </c>
      <c r="AS28" s="8">
        <v>120.06</v>
      </c>
      <c r="AT28" s="7">
        <v>-1</v>
      </c>
      <c r="AU28" s="7">
        <v>-1</v>
      </c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/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/>
      <c r="BJ28" s="4"/>
      <c r="BK28" s="8"/>
      <c r="BL28" s="2" t="s">
        <v>103</v>
      </c>
      <c r="BM28" s="7"/>
      <c r="BN28" s="7"/>
      <c r="BO28" s="4"/>
      <c r="BP28" s="8"/>
      <c r="BQ28" s="4">
        <v>3</v>
      </c>
      <c r="BR28" s="8">
        <v>120.06</v>
      </c>
      <c r="BS28" s="7">
        <v>-1</v>
      </c>
      <c r="BT28" s="7">
        <v>-1</v>
      </c>
      <c r="BU28" s="2" t="s">
        <v>104</v>
      </c>
      <c r="BV28" s="2" t="s">
        <v>124</v>
      </c>
      <c r="BW28" s="2" t="s">
        <v>99</v>
      </c>
      <c r="BX28" s="2" t="s">
        <v>99</v>
      </c>
      <c r="BY28" s="2" t="s">
        <v>105</v>
      </c>
      <c r="BZ28" s="2" t="s">
        <v>99</v>
      </c>
      <c r="CA28" s="4"/>
      <c r="CB28" s="8"/>
      <c r="CC28" s="4"/>
      <c r="CD28" s="8"/>
      <c r="CE28" s="7"/>
      <c r="CF28" s="7"/>
      <c r="CG28" s="2" t="s">
        <v>104</v>
      </c>
      <c r="CH28" s="2" t="s">
        <v>124</v>
      </c>
      <c r="CI28" s="2" t="s">
        <v>191</v>
      </c>
      <c r="CJ28" s="2" t="s">
        <v>194</v>
      </c>
      <c r="CK28" s="2" t="s">
        <v>105</v>
      </c>
      <c r="CL28" s="2" t="s">
        <v>99</v>
      </c>
    </row>
    <row r="29">
      <c r="A29" s="2" t="s">
        <v>195</v>
      </c>
      <c r="B29" s="2" t="s">
        <v>88</v>
      </c>
      <c r="C29" s="2" t="s">
        <v>167</v>
      </c>
      <c r="D29" s="2" t="s">
        <v>90</v>
      </c>
      <c r="E29" s="2" t="s">
        <v>91</v>
      </c>
      <c r="F29" s="2" t="s">
        <v>189</v>
      </c>
      <c r="G29" s="2" t="s">
        <v>189</v>
      </c>
      <c r="H29" s="2" t="s">
        <v>189</v>
      </c>
      <c r="I29" s="2" t="s">
        <v>120</v>
      </c>
      <c r="J29" s="2" t="s">
        <v>169</v>
      </c>
      <c r="K29" s="2" t="s">
        <v>196</v>
      </c>
      <c r="L29" s="3">
        <v>31.32</v>
      </c>
      <c r="M29" s="3">
        <v>32.89</v>
      </c>
      <c r="N29" s="3">
        <v>59</v>
      </c>
      <c r="O29" s="2" t="s">
        <v>122</v>
      </c>
      <c r="P29" s="2" t="s">
        <v>97</v>
      </c>
      <c r="Q29" s="2" t="s">
        <v>98</v>
      </c>
      <c r="R29" s="2" t="s">
        <v>16</v>
      </c>
      <c r="S29" s="2" t="s">
        <v>99</v>
      </c>
      <c r="T29" s="2" t="s">
        <v>99</v>
      </c>
      <c r="U29" s="2" t="s">
        <v>100</v>
      </c>
      <c r="V29" s="2" t="s">
        <v>101</v>
      </c>
      <c r="W29" s="2" t="s">
        <v>99</v>
      </c>
      <c r="X29" s="2" t="s">
        <v>99</v>
      </c>
      <c r="Y29" s="2" t="s">
        <v>197</v>
      </c>
      <c r="Z29" s="4"/>
      <c r="AA29" s="4">
        <f>=ROUNDDOWN({0},0)</f>
      </c>
      <c r="AB29" s="5"/>
      <c r="AC29" s="2" t="s">
        <v>99</v>
      </c>
      <c r="AD29" s="4"/>
      <c r="AE29" s="4"/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/>
      <c r="AQ29" s="8"/>
      <c r="AR29" s="4">
        <v>1</v>
      </c>
      <c r="AS29" s="8">
        <v>31.32</v>
      </c>
      <c r="AT29" s="7">
        <v>-1</v>
      </c>
      <c r="AU29" s="7">
        <v>-1</v>
      </c>
      <c r="AV29" s="4" t="s">
        <v>99</v>
      </c>
      <c r="AW29" s="8" t="s">
        <v>99</v>
      </c>
      <c r="AX29" s="4">
        <v>2</v>
      </c>
      <c r="AY29" s="8">
        <v>68.44</v>
      </c>
      <c r="AZ29" s="7" t="s">
        <v>99</v>
      </c>
      <c r="BA29" s="7" t="s">
        <v>99</v>
      </c>
      <c r="BB29" s="7"/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/>
      <c r="BJ29" s="4"/>
      <c r="BK29" s="8"/>
      <c r="BL29" s="2" t="s">
        <v>103</v>
      </c>
      <c r="BM29" s="7"/>
      <c r="BN29" s="7"/>
      <c r="BO29" s="4"/>
      <c r="BP29" s="8"/>
      <c r="BQ29" s="4">
        <v>1</v>
      </c>
      <c r="BR29" s="8">
        <v>31.32</v>
      </c>
      <c r="BS29" s="7">
        <v>-1</v>
      </c>
      <c r="BT29" s="7">
        <v>-1</v>
      </c>
      <c r="BU29" s="2" t="s">
        <v>104</v>
      </c>
      <c r="BV29" s="2" t="s">
        <v>124</v>
      </c>
      <c r="BW29" s="2" t="s">
        <v>99</v>
      </c>
      <c r="BX29" s="2" t="s">
        <v>99</v>
      </c>
      <c r="BY29" s="2" t="s">
        <v>105</v>
      </c>
      <c r="BZ29" s="2" t="s">
        <v>99</v>
      </c>
      <c r="CA29" s="4"/>
      <c r="CB29" s="8"/>
      <c r="CC29" s="4"/>
      <c r="CD29" s="8"/>
      <c r="CE29" s="7"/>
      <c r="CF29" s="7"/>
      <c r="CG29" s="2" t="s">
        <v>104</v>
      </c>
      <c r="CH29" s="2" t="s">
        <v>124</v>
      </c>
      <c r="CI29" s="2" t="s">
        <v>191</v>
      </c>
      <c r="CJ29" s="2" t="s">
        <v>198</v>
      </c>
      <c r="CK29" s="2" t="s">
        <v>105</v>
      </c>
      <c r="CL29" s="2" t="s">
        <v>99</v>
      </c>
    </row>
    <row r="30">
      <c r="A30" s="2" t="s">
        <v>199</v>
      </c>
      <c r="B30" s="2" t="s">
        <v>88</v>
      </c>
      <c r="C30" s="2" t="s">
        <v>167</v>
      </c>
      <c r="D30" s="2" t="s">
        <v>90</v>
      </c>
      <c r="E30" s="2" t="s">
        <v>91</v>
      </c>
      <c r="F30" s="2" t="s">
        <v>189</v>
      </c>
      <c r="G30" s="2" t="s">
        <v>189</v>
      </c>
      <c r="H30" s="2" t="s">
        <v>189</v>
      </c>
      <c r="I30" s="2" t="s">
        <v>120</v>
      </c>
      <c r="J30" s="2" t="s">
        <v>107</v>
      </c>
      <c r="K30" s="2" t="s">
        <v>196</v>
      </c>
      <c r="L30" s="3">
        <v>37.12</v>
      </c>
      <c r="M30" s="3">
        <v>38.98</v>
      </c>
      <c r="N30" s="3">
        <v>69</v>
      </c>
      <c r="O30" s="2" t="s">
        <v>122</v>
      </c>
      <c r="P30" s="2" t="s">
        <v>97</v>
      </c>
      <c r="Q30" s="2" t="s">
        <v>98</v>
      </c>
      <c r="R30" s="2" t="s">
        <v>16</v>
      </c>
      <c r="S30" s="2" t="s">
        <v>99</v>
      </c>
      <c r="T30" s="2" t="s">
        <v>99</v>
      </c>
      <c r="U30" s="2" t="s">
        <v>108</v>
      </c>
      <c r="V30" s="2" t="s">
        <v>101</v>
      </c>
      <c r="W30" s="2" t="s">
        <v>99</v>
      </c>
      <c r="X30" s="2" t="s">
        <v>99</v>
      </c>
      <c r="Y30" s="2" t="s">
        <v>197</v>
      </c>
      <c r="Z30" s="4"/>
      <c r="AA30" s="4">
        <f>=ROUNDDOWN({0},0)</f>
      </c>
      <c r="AB30" s="5"/>
      <c r="AC30" s="2" t="s">
        <v>99</v>
      </c>
      <c r="AD30" s="4"/>
      <c r="AE30" s="4"/>
      <c r="AF30" s="6">
        <v>64</v>
      </c>
      <c r="AG30" s="6"/>
      <c r="AH30" s="7">
        <v>0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/>
      <c r="AQ30" s="8"/>
      <c r="AR30" s="4">
        <v>1</v>
      </c>
      <c r="AS30" s="8">
        <v>37.12</v>
      </c>
      <c r="AT30" s="7">
        <v>-1</v>
      </c>
      <c r="AU30" s="7">
        <v>-1</v>
      </c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/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/>
      <c r="BJ30" s="4"/>
      <c r="BK30" s="8"/>
      <c r="BL30" s="2" t="s">
        <v>103</v>
      </c>
      <c r="BM30" s="7"/>
      <c r="BN30" s="7"/>
      <c r="BO30" s="4"/>
      <c r="BP30" s="8"/>
      <c r="BQ30" s="4">
        <v>1</v>
      </c>
      <c r="BR30" s="8">
        <v>37.12</v>
      </c>
      <c r="BS30" s="7">
        <v>-1</v>
      </c>
      <c r="BT30" s="7">
        <v>-1</v>
      </c>
      <c r="BU30" s="2" t="s">
        <v>104</v>
      </c>
      <c r="BV30" s="2" t="s">
        <v>124</v>
      </c>
      <c r="BW30" s="2" t="s">
        <v>99</v>
      </c>
      <c r="BX30" s="2" t="s">
        <v>99</v>
      </c>
      <c r="BY30" s="2" t="s">
        <v>105</v>
      </c>
      <c r="BZ30" s="2" t="s">
        <v>99</v>
      </c>
      <c r="CA30" s="4"/>
      <c r="CB30" s="8"/>
      <c r="CC30" s="4"/>
      <c r="CD30" s="8"/>
      <c r="CE30" s="7"/>
      <c r="CF30" s="7"/>
      <c r="CG30" s="2" t="s">
        <v>104</v>
      </c>
      <c r="CH30" s="2" t="s">
        <v>124</v>
      </c>
      <c r="CI30" s="2" t="s">
        <v>191</v>
      </c>
      <c r="CJ30" s="2" t="s">
        <v>200</v>
      </c>
      <c r="CK30" s="2" t="s">
        <v>105</v>
      </c>
      <c r="CL30" s="2" t="s">
        <v>99</v>
      </c>
    </row>
    <row r="31">
      <c r="A31" s="2" t="s">
        <v>201</v>
      </c>
      <c r="B31" s="2" t="s">
        <v>88</v>
      </c>
      <c r="C31" s="2" t="s">
        <v>167</v>
      </c>
      <c r="D31" s="2" t="s">
        <v>90</v>
      </c>
      <c r="E31" s="2" t="s">
        <v>91</v>
      </c>
      <c r="F31" s="2" t="s">
        <v>189</v>
      </c>
      <c r="G31" s="2" t="s">
        <v>189</v>
      </c>
      <c r="H31" s="2" t="s">
        <v>189</v>
      </c>
      <c r="I31" s="2" t="s">
        <v>120</v>
      </c>
      <c r="J31" s="2" t="s">
        <v>169</v>
      </c>
      <c r="K31" s="2" t="s">
        <v>175</v>
      </c>
      <c r="L31" s="3">
        <v>31.32</v>
      </c>
      <c r="M31" s="3">
        <v>32.89</v>
      </c>
      <c r="N31" s="3">
        <v>59</v>
      </c>
      <c r="O31" s="2" t="s">
        <v>122</v>
      </c>
      <c r="P31" s="2" t="s">
        <v>97</v>
      </c>
      <c r="Q31" s="2" t="s">
        <v>98</v>
      </c>
      <c r="R31" s="2" t="s">
        <v>16</v>
      </c>
      <c r="S31" s="2" t="s">
        <v>99</v>
      </c>
      <c r="T31" s="2" t="s">
        <v>99</v>
      </c>
      <c r="U31" s="2" t="s">
        <v>100</v>
      </c>
      <c r="V31" s="2" t="s">
        <v>101</v>
      </c>
      <c r="W31" s="2" t="s">
        <v>99</v>
      </c>
      <c r="X31" s="2" t="s">
        <v>99</v>
      </c>
      <c r="Y31" s="2" t="s">
        <v>197</v>
      </c>
      <c r="Z31" s="4"/>
      <c r="AA31" s="4">
        <f>=ROUNDDOWN({0},0)</f>
      </c>
      <c r="AB31" s="5"/>
      <c r="AC31" s="2" t="s">
        <v>99</v>
      </c>
      <c r="AD31" s="4"/>
      <c r="AE31" s="4"/>
      <c r="AF31" s="6">
        <v>64</v>
      </c>
      <c r="AG31" s="6"/>
      <c r="AH31" s="7">
        <v>0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/>
      <c r="AQ31" s="8"/>
      <c r="AR31" s="4">
        <v>2</v>
      </c>
      <c r="AS31" s="8">
        <v>62.64</v>
      </c>
      <c r="AT31" s="7">
        <v>-1</v>
      </c>
      <c r="AU31" s="7">
        <v>-1</v>
      </c>
      <c r="AV31" s="4" t="s">
        <v>99</v>
      </c>
      <c r="AW31" s="8" t="s">
        <v>99</v>
      </c>
      <c r="AX31" s="4">
        <v>4</v>
      </c>
      <c r="AY31" s="8">
        <v>136.88</v>
      </c>
      <c r="AZ31" s="7" t="s">
        <v>99</v>
      </c>
      <c r="BA31" s="7" t="s">
        <v>99</v>
      </c>
      <c r="BB31" s="7"/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/>
      <c r="BJ31" s="4"/>
      <c r="BK31" s="8"/>
      <c r="BL31" s="2" t="s">
        <v>103</v>
      </c>
      <c r="BM31" s="7"/>
      <c r="BN31" s="7"/>
      <c r="BO31" s="4"/>
      <c r="BP31" s="8"/>
      <c r="BQ31" s="4">
        <v>2</v>
      </c>
      <c r="BR31" s="8">
        <v>62.64</v>
      </c>
      <c r="BS31" s="7">
        <v>-1</v>
      </c>
      <c r="BT31" s="7">
        <v>-1</v>
      </c>
      <c r="BU31" s="2" t="s">
        <v>104</v>
      </c>
      <c r="BV31" s="2" t="s">
        <v>124</v>
      </c>
      <c r="BW31" s="2" t="s">
        <v>99</v>
      </c>
      <c r="BX31" s="2" t="s">
        <v>99</v>
      </c>
      <c r="BY31" s="2" t="s">
        <v>105</v>
      </c>
      <c r="BZ31" s="2" t="s">
        <v>99</v>
      </c>
      <c r="CA31" s="4"/>
      <c r="CB31" s="8"/>
      <c r="CC31" s="4"/>
      <c r="CD31" s="8"/>
      <c r="CE31" s="7"/>
      <c r="CF31" s="7"/>
      <c r="CG31" s="2" t="s">
        <v>104</v>
      </c>
      <c r="CH31" s="2" t="s">
        <v>124</v>
      </c>
      <c r="CI31" s="2" t="s">
        <v>191</v>
      </c>
      <c r="CJ31" s="2" t="s">
        <v>99</v>
      </c>
      <c r="CK31" s="2" t="s">
        <v>105</v>
      </c>
      <c r="CL31" s="2" t="s">
        <v>99</v>
      </c>
    </row>
    <row r="32">
      <c r="A32" s="2" t="s">
        <v>202</v>
      </c>
      <c r="B32" s="2" t="s">
        <v>88</v>
      </c>
      <c r="C32" s="2" t="s">
        <v>167</v>
      </c>
      <c r="D32" s="2" t="s">
        <v>90</v>
      </c>
      <c r="E32" s="2" t="s">
        <v>91</v>
      </c>
      <c r="F32" s="2" t="s">
        <v>189</v>
      </c>
      <c r="G32" s="2" t="s">
        <v>189</v>
      </c>
      <c r="H32" s="2" t="s">
        <v>189</v>
      </c>
      <c r="I32" s="2" t="s">
        <v>120</v>
      </c>
      <c r="J32" s="2" t="s">
        <v>107</v>
      </c>
      <c r="K32" s="2" t="s">
        <v>175</v>
      </c>
      <c r="L32" s="3">
        <v>37.12</v>
      </c>
      <c r="M32" s="3">
        <v>38.98</v>
      </c>
      <c r="N32" s="3">
        <v>69</v>
      </c>
      <c r="O32" s="2" t="s">
        <v>122</v>
      </c>
      <c r="P32" s="2" t="s">
        <v>97</v>
      </c>
      <c r="Q32" s="2" t="s">
        <v>98</v>
      </c>
      <c r="R32" s="2" t="s">
        <v>16</v>
      </c>
      <c r="S32" s="2" t="s">
        <v>99</v>
      </c>
      <c r="T32" s="2" t="s">
        <v>99</v>
      </c>
      <c r="U32" s="2" t="s">
        <v>108</v>
      </c>
      <c r="V32" s="2" t="s">
        <v>101</v>
      </c>
      <c r="W32" s="2" t="s">
        <v>99</v>
      </c>
      <c r="X32" s="2" t="s">
        <v>99</v>
      </c>
      <c r="Y32" s="2" t="s">
        <v>197</v>
      </c>
      <c r="Z32" s="4"/>
      <c r="AA32" s="4">
        <f>=ROUNDDOWN({0},0)</f>
      </c>
      <c r="AB32" s="5">
        <v>0.2</v>
      </c>
      <c r="AC32" s="2" t="s">
        <v>99</v>
      </c>
      <c r="AD32" s="4"/>
      <c r="AE32" s="4"/>
      <c r="AF32" s="6">
        <v>64</v>
      </c>
      <c r="AG32" s="6"/>
      <c r="AH32" s="7">
        <v>0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/>
      <c r="AQ32" s="8"/>
      <c r="AR32" s="4">
        <v>2</v>
      </c>
      <c r="AS32" s="8">
        <v>74.24</v>
      </c>
      <c r="AT32" s="7">
        <v>-1</v>
      </c>
      <c r="AU32" s="7">
        <v>-1</v>
      </c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/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/>
      <c r="BJ32" s="4"/>
      <c r="BK32" s="8"/>
      <c r="BL32" s="2" t="s">
        <v>103</v>
      </c>
      <c r="BM32" s="7"/>
      <c r="BN32" s="7"/>
      <c r="BO32" s="4"/>
      <c r="BP32" s="8"/>
      <c r="BQ32" s="4">
        <v>2</v>
      </c>
      <c r="BR32" s="8">
        <v>74.24</v>
      </c>
      <c r="BS32" s="7">
        <v>-1</v>
      </c>
      <c r="BT32" s="7">
        <v>-1</v>
      </c>
      <c r="BU32" s="2" t="s">
        <v>104</v>
      </c>
      <c r="BV32" s="2" t="s">
        <v>124</v>
      </c>
      <c r="BW32" s="2" t="s">
        <v>99</v>
      </c>
      <c r="BX32" s="2" t="s">
        <v>99</v>
      </c>
      <c r="BY32" s="2" t="s">
        <v>105</v>
      </c>
      <c r="BZ32" s="2" t="s">
        <v>99</v>
      </c>
      <c r="CA32" s="4"/>
      <c r="CB32" s="8"/>
      <c r="CC32" s="4"/>
      <c r="CD32" s="8"/>
      <c r="CE32" s="7"/>
      <c r="CF32" s="7"/>
      <c r="CG32" s="2" t="s">
        <v>104</v>
      </c>
      <c r="CH32" s="2" t="s">
        <v>124</v>
      </c>
      <c r="CI32" s="2" t="s">
        <v>191</v>
      </c>
      <c r="CJ32" s="2" t="s">
        <v>203</v>
      </c>
      <c r="CK32" s="2" t="s">
        <v>105</v>
      </c>
      <c r="CL32" s="2" t="s">
        <v>99</v>
      </c>
    </row>
    <row r="33">
      <c r="A33" s="2" t="s">
        <v>204</v>
      </c>
      <c r="B33" s="2" t="s">
        <v>88</v>
      </c>
      <c r="C33" s="2" t="s">
        <v>205</v>
      </c>
      <c r="D33" s="2" t="s">
        <v>90</v>
      </c>
      <c r="E33" s="2" t="s">
        <v>206</v>
      </c>
      <c r="F33" s="2" t="s">
        <v>207</v>
      </c>
      <c r="G33" s="2" t="s">
        <v>208</v>
      </c>
      <c r="H33" s="2" t="s">
        <v>209</v>
      </c>
      <c r="I33" s="2" t="s">
        <v>99</v>
      </c>
      <c r="J33" s="2" t="s">
        <v>210</v>
      </c>
      <c r="K33" s="2" t="s">
        <v>112</v>
      </c>
      <c r="L33" s="3">
        <v>26.24</v>
      </c>
      <c r="M33" s="3"/>
      <c r="N33" s="3"/>
      <c r="O33" s="2" t="s">
        <v>211</v>
      </c>
      <c r="P33" s="2" t="s">
        <v>99</v>
      </c>
      <c r="Q33" s="2" t="s">
        <v>99</v>
      </c>
      <c r="R33" s="2" t="s">
        <v>212</v>
      </c>
      <c r="S33" s="2" t="s">
        <v>99</v>
      </c>
      <c r="T33" s="2" t="s">
        <v>99</v>
      </c>
      <c r="U33" s="2" t="s">
        <v>99</v>
      </c>
      <c r="V33" s="2" t="s">
        <v>99</v>
      </c>
      <c r="W33" s="2" t="s">
        <v>99</v>
      </c>
      <c r="X33" s="2" t="s">
        <v>99</v>
      </c>
      <c r="Y33" s="2" t="s">
        <v>99</v>
      </c>
      <c r="Z33" s="4"/>
      <c r="AA33" s="4">
        <f>=ROUNDDOWN({0},0)</f>
      </c>
      <c r="AB33" s="5"/>
      <c r="AC33" s="2" t="s">
        <v>99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99</v>
      </c>
      <c r="BM33" s="7"/>
      <c r="BN33" s="7"/>
      <c r="BO33" s="4"/>
      <c r="BP33" s="8"/>
      <c r="BQ33" s="4"/>
      <c r="BR33" s="8"/>
      <c r="BS33" s="7"/>
      <c r="BT33" s="7"/>
      <c r="BU33" s="2" t="s">
        <v>99</v>
      </c>
      <c r="BV33" s="2" t="s">
        <v>99</v>
      </c>
      <c r="BW33" s="2" t="s">
        <v>99</v>
      </c>
      <c r="BX33" s="2" t="s">
        <v>99</v>
      </c>
      <c r="BY33" s="2" t="s">
        <v>99</v>
      </c>
      <c r="BZ33" s="2" t="s">
        <v>99</v>
      </c>
      <c r="CA33" s="4"/>
      <c r="CB33" s="8"/>
      <c r="CC33" s="4"/>
      <c r="CD33" s="8"/>
      <c r="CE33" s="7"/>
      <c r="CF33" s="7"/>
      <c r="CG33" s="2" t="s">
        <v>99</v>
      </c>
      <c r="CH33" s="2" t="s">
        <v>99</v>
      </c>
      <c r="CI33" s="2" t="s">
        <v>99</v>
      </c>
      <c r="CJ33" s="2" t="s">
        <v>99</v>
      </c>
      <c r="CK33" s="2" t="s">
        <v>99</v>
      </c>
      <c r="CL33" s="2" t="s">
        <v>99</v>
      </c>
    </row>
    <row r="34">
      <c r="A34" s="2" t="s">
        <v>213</v>
      </c>
      <c r="B34" s="2" t="s">
        <v>88</v>
      </c>
      <c r="C34" s="2" t="s">
        <v>205</v>
      </c>
      <c r="D34" s="2" t="s">
        <v>90</v>
      </c>
      <c r="E34" s="2" t="s">
        <v>206</v>
      </c>
      <c r="F34" s="2" t="s">
        <v>214</v>
      </c>
      <c r="G34" s="2" t="s">
        <v>215</v>
      </c>
      <c r="H34" s="2" t="s">
        <v>216</v>
      </c>
      <c r="I34" s="2" t="s">
        <v>99</v>
      </c>
      <c r="J34" s="2" t="s">
        <v>217</v>
      </c>
      <c r="K34" s="2" t="s">
        <v>175</v>
      </c>
      <c r="L34" s="3">
        <v>31.49</v>
      </c>
      <c r="M34" s="3"/>
      <c r="N34" s="3"/>
      <c r="O34" s="2" t="s">
        <v>211</v>
      </c>
      <c r="P34" s="2" t="s">
        <v>99</v>
      </c>
      <c r="Q34" s="2" t="s">
        <v>99</v>
      </c>
      <c r="R34" s="2" t="s">
        <v>212</v>
      </c>
      <c r="S34" s="2" t="s">
        <v>99</v>
      </c>
      <c r="T34" s="2" t="s">
        <v>99</v>
      </c>
      <c r="U34" s="2" t="s">
        <v>99</v>
      </c>
      <c r="V34" s="2" t="s">
        <v>99</v>
      </c>
      <c r="W34" s="2" t="s">
        <v>99</v>
      </c>
      <c r="X34" s="2" t="s">
        <v>99</v>
      </c>
      <c r="Y34" s="2" t="s">
        <v>99</v>
      </c>
      <c r="Z34" s="4"/>
      <c r="AA34" s="4">
        <f>=ROUNDDOWN({0},0)</f>
      </c>
      <c r="AB34" s="5"/>
      <c r="AC34" s="2" t="s">
        <v>99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/>
      <c r="BJ34" s="4"/>
      <c r="BK34" s="8"/>
      <c r="BL34" s="2" t="s">
        <v>99</v>
      </c>
      <c r="BM34" s="7"/>
      <c r="BN34" s="7"/>
      <c r="BO34" s="4"/>
      <c r="BP34" s="8"/>
      <c r="BQ34" s="4"/>
      <c r="BR34" s="8"/>
      <c r="BS34" s="7"/>
      <c r="BT34" s="7"/>
      <c r="BU34" s="2" t="s">
        <v>99</v>
      </c>
      <c r="BV34" s="2" t="s">
        <v>99</v>
      </c>
      <c r="BW34" s="2" t="s">
        <v>99</v>
      </c>
      <c r="BX34" s="2" t="s">
        <v>99</v>
      </c>
      <c r="BY34" s="2" t="s">
        <v>99</v>
      </c>
      <c r="BZ34" s="2" t="s">
        <v>99</v>
      </c>
      <c r="CA34" s="4"/>
      <c r="CB34" s="8"/>
      <c r="CC34" s="4"/>
      <c r="CD34" s="8"/>
      <c r="CE34" s="7"/>
      <c r="CF34" s="7"/>
      <c r="CG34" s="2" t="s">
        <v>99</v>
      </c>
      <c r="CH34" s="2" t="s">
        <v>99</v>
      </c>
      <c r="CI34" s="2" t="s">
        <v>99</v>
      </c>
      <c r="CJ34" s="2" t="s">
        <v>99</v>
      </c>
      <c r="CK34" s="2" t="s">
        <v>99</v>
      </c>
      <c r="CL34" s="2" t="s">
        <v>99</v>
      </c>
    </row>
    <row r="35">
      <c r="A35" s="2" t="s">
        <v>218</v>
      </c>
      <c r="B35" s="2" t="s">
        <v>88</v>
      </c>
      <c r="C35" s="2" t="s">
        <v>205</v>
      </c>
      <c r="D35" s="2" t="s">
        <v>90</v>
      </c>
      <c r="E35" s="2" t="s">
        <v>206</v>
      </c>
      <c r="F35" s="2" t="s">
        <v>214</v>
      </c>
      <c r="G35" s="2" t="s">
        <v>215</v>
      </c>
      <c r="H35" s="2" t="s">
        <v>216</v>
      </c>
      <c r="I35" s="2" t="s">
        <v>99</v>
      </c>
      <c r="J35" s="2" t="s">
        <v>219</v>
      </c>
      <c r="K35" s="2" t="s">
        <v>175</v>
      </c>
      <c r="L35" s="3">
        <v>26.24</v>
      </c>
      <c r="M35" s="3"/>
      <c r="N35" s="3"/>
      <c r="O35" s="2" t="s">
        <v>211</v>
      </c>
      <c r="P35" s="2" t="s">
        <v>99</v>
      </c>
      <c r="Q35" s="2" t="s">
        <v>99</v>
      </c>
      <c r="R35" s="2" t="s">
        <v>212</v>
      </c>
      <c r="S35" s="2" t="s">
        <v>99</v>
      </c>
      <c r="T35" s="2" t="s">
        <v>99</v>
      </c>
      <c r="U35" s="2" t="s">
        <v>99</v>
      </c>
      <c r="V35" s="2" t="s">
        <v>99</v>
      </c>
      <c r="W35" s="2" t="s">
        <v>99</v>
      </c>
      <c r="X35" s="2" t="s">
        <v>99</v>
      </c>
      <c r="Y35" s="2" t="s">
        <v>99</v>
      </c>
      <c r="Z35" s="4"/>
      <c r="AA35" s="4">
        <f>=ROUNDDOWN({0},0)</f>
      </c>
      <c r="AB35" s="5"/>
      <c r="AC35" s="2" t="s">
        <v>99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/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/>
      <c r="BJ35" s="4"/>
      <c r="BK35" s="8"/>
      <c r="BL35" s="2" t="s">
        <v>99</v>
      </c>
      <c r="BM35" s="7"/>
      <c r="BN35" s="7"/>
      <c r="BO35" s="4"/>
      <c r="BP35" s="8"/>
      <c r="BQ35" s="4"/>
      <c r="BR35" s="8"/>
      <c r="BS35" s="7"/>
      <c r="BT35" s="7"/>
      <c r="BU35" s="2" t="s">
        <v>99</v>
      </c>
      <c r="BV35" s="2" t="s">
        <v>99</v>
      </c>
      <c r="BW35" s="2" t="s">
        <v>99</v>
      </c>
      <c r="BX35" s="2" t="s">
        <v>99</v>
      </c>
      <c r="BY35" s="2" t="s">
        <v>99</v>
      </c>
      <c r="BZ35" s="2" t="s">
        <v>99</v>
      </c>
      <c r="CA35" s="4"/>
      <c r="CB35" s="8"/>
      <c r="CC35" s="4"/>
      <c r="CD35" s="8"/>
      <c r="CE35" s="7"/>
      <c r="CF35" s="7"/>
      <c r="CG35" s="2" t="s">
        <v>99</v>
      </c>
      <c r="CH35" s="2" t="s">
        <v>99</v>
      </c>
      <c r="CI35" s="2" t="s">
        <v>99</v>
      </c>
      <c r="CJ35" s="2" t="s">
        <v>99</v>
      </c>
      <c r="CK35" s="2" t="s">
        <v>99</v>
      </c>
      <c r="CL35" s="2" t="s">
        <v>99</v>
      </c>
    </row>
    <row r="36">
      <c r="A36" s="2" t="s">
        <v>220</v>
      </c>
      <c r="B36" s="2" t="s">
        <v>88</v>
      </c>
      <c r="C36" s="2" t="s">
        <v>221</v>
      </c>
      <c r="D36" s="2" t="s">
        <v>90</v>
      </c>
      <c r="E36" s="2" t="s">
        <v>91</v>
      </c>
      <c r="F36" s="2" t="s">
        <v>222</v>
      </c>
      <c r="G36" s="2" t="s">
        <v>222</v>
      </c>
      <c r="H36" s="2" t="s">
        <v>222</v>
      </c>
      <c r="I36" s="2" t="s">
        <v>180</v>
      </c>
      <c r="J36" s="2" t="s">
        <v>94</v>
      </c>
      <c r="K36" s="2" t="s">
        <v>223</v>
      </c>
      <c r="L36" s="3">
        <v>43.49</v>
      </c>
      <c r="M36" s="3">
        <v>45.66</v>
      </c>
      <c r="N36" s="3">
        <v>74.99</v>
      </c>
      <c r="O36" s="2" t="s">
        <v>122</v>
      </c>
      <c r="P36" s="2" t="s">
        <v>97</v>
      </c>
      <c r="Q36" s="2" t="s">
        <v>98</v>
      </c>
      <c r="R36" s="2" t="s">
        <v>16</v>
      </c>
      <c r="S36" s="2" t="s">
        <v>99</v>
      </c>
      <c r="T36" s="2" t="s">
        <v>224</v>
      </c>
      <c r="U36" s="2" t="s">
        <v>108</v>
      </c>
      <c r="V36" s="2" t="s">
        <v>181</v>
      </c>
      <c r="W36" s="2" t="s">
        <v>99</v>
      </c>
      <c r="X36" s="2" t="s">
        <v>99</v>
      </c>
      <c r="Y36" s="2" t="s">
        <v>225</v>
      </c>
      <c r="Z36" s="4"/>
      <c r="AA36" s="4">
        <f>=ROUNDDOWN({0},0)</f>
      </c>
      <c r="AB36" s="5"/>
      <c r="AC36" s="2" t="s">
        <v>99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/>
      <c r="AQ36" s="8"/>
      <c r="AR36" s="4">
        <v>23</v>
      </c>
      <c r="AS36" s="8">
        <v>701.24</v>
      </c>
      <c r="AT36" s="7">
        <v>-1</v>
      </c>
      <c r="AU36" s="7">
        <v>-1</v>
      </c>
      <c r="AV36" s="4" t="s">
        <v>99</v>
      </c>
      <c r="AW36" s="8" t="s">
        <v>99</v>
      </c>
      <c r="AX36" s="4">
        <v>31</v>
      </c>
      <c r="AY36" s="8">
        <v>973.24</v>
      </c>
      <c r="AZ36" s="7" t="s">
        <v>99</v>
      </c>
      <c r="BA36" s="7" t="s">
        <v>99</v>
      </c>
      <c r="BB36" s="7"/>
      <c r="BC36" s="4" t="s">
        <v>99</v>
      </c>
      <c r="BD36" s="8" t="s">
        <v>99</v>
      </c>
      <c r="BE36" s="4">
        <v>31</v>
      </c>
      <c r="BF36" s="8">
        <v>973.24</v>
      </c>
      <c r="BG36" s="7" t="s">
        <v>99</v>
      </c>
      <c r="BH36" s="7" t="s">
        <v>99</v>
      </c>
      <c r="BI36" s="7"/>
      <c r="BJ36" s="4"/>
      <c r="BK36" s="8"/>
      <c r="BL36" s="2" t="s">
        <v>17</v>
      </c>
      <c r="BM36" s="7"/>
      <c r="BN36" s="7"/>
      <c r="BO36" s="4"/>
      <c r="BP36" s="8"/>
      <c r="BQ36" s="4"/>
      <c r="BR36" s="8"/>
      <c r="BS36" s="7"/>
      <c r="BT36" s="7"/>
      <c r="BU36" s="2" t="s">
        <v>104</v>
      </c>
      <c r="BV36" s="2" t="s">
        <v>124</v>
      </c>
      <c r="BW36" s="2" t="s">
        <v>99</v>
      </c>
      <c r="BX36" s="2" t="s">
        <v>135</v>
      </c>
      <c r="BY36" s="2" t="s">
        <v>105</v>
      </c>
      <c r="BZ36" s="2" t="s">
        <v>99</v>
      </c>
      <c r="CA36" s="4"/>
      <c r="CB36" s="8"/>
      <c r="CC36" s="4">
        <v>23</v>
      </c>
      <c r="CD36" s="8">
        <v>701.24</v>
      </c>
      <c r="CE36" s="7">
        <v>-1</v>
      </c>
      <c r="CF36" s="7">
        <v>-1</v>
      </c>
      <c r="CG36" s="2" t="s">
        <v>104</v>
      </c>
      <c r="CH36" s="2" t="s">
        <v>124</v>
      </c>
      <c r="CI36" s="2" t="s">
        <v>102</v>
      </c>
      <c r="CJ36" s="2" t="s">
        <v>136</v>
      </c>
      <c r="CK36" s="2" t="s">
        <v>105</v>
      </c>
      <c r="CL36" s="2" t="s">
        <v>99</v>
      </c>
    </row>
    <row r="37">
      <c r="A37" s="2" t="s">
        <v>226</v>
      </c>
      <c r="B37" s="2" t="s">
        <v>88</v>
      </c>
      <c r="C37" s="2" t="s">
        <v>221</v>
      </c>
      <c r="D37" s="2" t="s">
        <v>90</v>
      </c>
      <c r="E37" s="2" t="s">
        <v>91</v>
      </c>
      <c r="F37" s="2" t="s">
        <v>222</v>
      </c>
      <c r="G37" s="2" t="s">
        <v>222</v>
      </c>
      <c r="H37" s="2" t="s">
        <v>222</v>
      </c>
      <c r="I37" s="2" t="s">
        <v>180</v>
      </c>
      <c r="J37" s="2" t="s">
        <v>107</v>
      </c>
      <c r="K37" s="2" t="s">
        <v>223</v>
      </c>
      <c r="L37" s="3">
        <v>49.29</v>
      </c>
      <c r="M37" s="3">
        <v>51.75</v>
      </c>
      <c r="N37" s="3">
        <v>84.99</v>
      </c>
      <c r="O37" s="2" t="s">
        <v>122</v>
      </c>
      <c r="P37" s="2" t="s">
        <v>97</v>
      </c>
      <c r="Q37" s="2" t="s">
        <v>98</v>
      </c>
      <c r="R37" s="2" t="s">
        <v>16</v>
      </c>
      <c r="S37" s="2" t="s">
        <v>99</v>
      </c>
      <c r="T37" s="2" t="s">
        <v>224</v>
      </c>
      <c r="U37" s="2" t="s">
        <v>108</v>
      </c>
      <c r="V37" s="2" t="s">
        <v>181</v>
      </c>
      <c r="W37" s="2" t="s">
        <v>99</v>
      </c>
      <c r="X37" s="2" t="s">
        <v>99</v>
      </c>
      <c r="Y37" s="2" t="s">
        <v>225</v>
      </c>
      <c r="Z37" s="4"/>
      <c r="AA37" s="4">
        <f>=ROUNDDOWN({0},0)</f>
      </c>
      <c r="AB37" s="5"/>
      <c r="AC37" s="2" t="s">
        <v>99</v>
      </c>
      <c r="AD37" s="4"/>
      <c r="AE37" s="4"/>
      <c r="AF37" s="6">
        <v>66</v>
      </c>
      <c r="AG37" s="6"/>
      <c r="AH37" s="7">
        <v>0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/>
      <c r="AQ37" s="8"/>
      <c r="AR37" s="4">
        <v>8</v>
      </c>
      <c r="AS37" s="8">
        <v>272</v>
      </c>
      <c r="AT37" s="7">
        <v>-1</v>
      </c>
      <c r="AU37" s="7">
        <v>-1</v>
      </c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/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104</v>
      </c>
      <c r="BV37" s="2" t="s">
        <v>124</v>
      </c>
      <c r="BW37" s="2" t="s">
        <v>99</v>
      </c>
      <c r="BX37" s="2" t="s">
        <v>135</v>
      </c>
      <c r="BY37" s="2" t="s">
        <v>105</v>
      </c>
      <c r="BZ37" s="2" t="s">
        <v>99</v>
      </c>
      <c r="CA37" s="4"/>
      <c r="CB37" s="8"/>
      <c r="CC37" s="4">
        <v>8</v>
      </c>
      <c r="CD37" s="8">
        <v>272</v>
      </c>
      <c r="CE37" s="7">
        <v>-1</v>
      </c>
      <c r="CF37" s="7">
        <v>-1</v>
      </c>
      <c r="CG37" s="2" t="s">
        <v>104</v>
      </c>
      <c r="CH37" s="2" t="s">
        <v>124</v>
      </c>
      <c r="CI37" s="2" t="s">
        <v>102</v>
      </c>
      <c r="CJ37" s="2" t="s">
        <v>227</v>
      </c>
      <c r="CK37" s="2" t="s">
        <v>105</v>
      </c>
      <c r="CL37" s="2" t="s">
        <v>99</v>
      </c>
    </row>
    <row r="38">
      <c r="A38" s="2" t="s">
        <v>228</v>
      </c>
      <c r="B38" s="2" t="s">
        <v>88</v>
      </c>
      <c r="C38" s="2" t="s">
        <v>221</v>
      </c>
      <c r="D38" s="2" t="s">
        <v>90</v>
      </c>
      <c r="E38" s="2" t="s">
        <v>91</v>
      </c>
      <c r="F38" s="2" t="s">
        <v>229</v>
      </c>
      <c r="G38" s="2" t="s">
        <v>229</v>
      </c>
      <c r="H38" s="2" t="s">
        <v>229</v>
      </c>
      <c r="I38" s="2" t="s">
        <v>230</v>
      </c>
      <c r="J38" s="2" t="s">
        <v>94</v>
      </c>
      <c r="K38" s="2" t="s">
        <v>112</v>
      </c>
      <c r="L38" s="3">
        <v>39.2</v>
      </c>
      <c r="M38" s="3">
        <v>41.16</v>
      </c>
      <c r="N38" s="3">
        <v>74.99</v>
      </c>
      <c r="O38" s="2" t="s">
        <v>142</v>
      </c>
      <c r="P38" s="2" t="s">
        <v>97</v>
      </c>
      <c r="Q38" s="2" t="s">
        <v>98</v>
      </c>
      <c r="R38" s="2" t="s">
        <v>16</v>
      </c>
      <c r="S38" s="2" t="s">
        <v>99</v>
      </c>
      <c r="T38" s="2" t="s">
        <v>99</v>
      </c>
      <c r="U38" s="2" t="s">
        <v>100</v>
      </c>
      <c r="V38" s="2" t="s">
        <v>133</v>
      </c>
      <c r="W38" s="2" t="s">
        <v>99</v>
      </c>
      <c r="X38" s="2" t="s">
        <v>99</v>
      </c>
      <c r="Y38" s="2" t="s">
        <v>231</v>
      </c>
      <c r="Z38" s="4"/>
      <c r="AA38" s="4">
        <f>=ROUNDDOWN({0},0)</f>
      </c>
      <c r="AB38" s="5">
        <v>1.8</v>
      </c>
      <c r="AC38" s="2" t="s">
        <v>99</v>
      </c>
      <c r="AD38" s="4"/>
      <c r="AE38" s="4"/>
      <c r="AF38" s="6">
        <v>66</v>
      </c>
      <c r="AG38" s="6"/>
      <c r="AH38" s="7">
        <v>0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/>
      <c r="AQ38" s="8"/>
      <c r="AR38" s="4">
        <v>22</v>
      </c>
      <c r="AS38" s="8">
        <v>894.72</v>
      </c>
      <c r="AT38" s="7">
        <v>-1</v>
      </c>
      <c r="AU38" s="7">
        <v>-1</v>
      </c>
      <c r="AV38" s="4" t="s">
        <v>99</v>
      </c>
      <c r="AW38" s="8" t="s">
        <v>99</v>
      </c>
      <c r="AX38" s="4">
        <v>29</v>
      </c>
      <c r="AY38" s="8">
        <v>1251.11</v>
      </c>
      <c r="AZ38" s="7" t="s">
        <v>99</v>
      </c>
      <c r="BA38" s="7" t="s">
        <v>99</v>
      </c>
      <c r="BB38" s="7"/>
      <c r="BC38" s="4" t="s">
        <v>99</v>
      </c>
      <c r="BD38" s="8" t="s">
        <v>99</v>
      </c>
      <c r="BE38" s="4">
        <v>67</v>
      </c>
      <c r="BF38" s="8">
        <v>3011.16</v>
      </c>
      <c r="BG38" s="7" t="s">
        <v>99</v>
      </c>
      <c r="BH38" s="7" t="s">
        <v>99</v>
      </c>
      <c r="BI38" s="7"/>
      <c r="BJ38" s="4"/>
      <c r="BK38" s="8"/>
      <c r="BL38" s="2" t="s">
        <v>139</v>
      </c>
      <c r="BM38" s="7"/>
      <c r="BN38" s="7"/>
      <c r="BO38" s="4"/>
      <c r="BP38" s="8"/>
      <c r="BQ38" s="4">
        <v>8</v>
      </c>
      <c r="BR38" s="8">
        <v>313.6</v>
      </c>
      <c r="BS38" s="7">
        <v>-1</v>
      </c>
      <c r="BT38" s="7">
        <v>-1</v>
      </c>
      <c r="BU38" s="2" t="s">
        <v>104</v>
      </c>
      <c r="BV38" s="2" t="s">
        <v>124</v>
      </c>
      <c r="BW38" s="2" t="s">
        <v>99</v>
      </c>
      <c r="BX38" s="2" t="s">
        <v>135</v>
      </c>
      <c r="BY38" s="2" t="s">
        <v>105</v>
      </c>
      <c r="BZ38" s="2" t="s">
        <v>99</v>
      </c>
      <c r="CA38" s="4"/>
      <c r="CB38" s="8"/>
      <c r="CC38" s="4">
        <v>14</v>
      </c>
      <c r="CD38" s="8">
        <v>581.12</v>
      </c>
      <c r="CE38" s="7">
        <v>-1</v>
      </c>
      <c r="CF38" s="7">
        <v>-1</v>
      </c>
      <c r="CG38" s="2" t="s">
        <v>104</v>
      </c>
      <c r="CH38" s="2" t="s">
        <v>124</v>
      </c>
      <c r="CI38" s="2" t="s">
        <v>102</v>
      </c>
      <c r="CJ38" s="2" t="s">
        <v>136</v>
      </c>
      <c r="CK38" s="2" t="s">
        <v>105</v>
      </c>
      <c r="CL38" s="2" t="s">
        <v>99</v>
      </c>
    </row>
    <row r="39">
      <c r="A39" s="2" t="s">
        <v>232</v>
      </c>
      <c r="B39" s="2" t="s">
        <v>88</v>
      </c>
      <c r="C39" s="2" t="s">
        <v>221</v>
      </c>
      <c r="D39" s="2" t="s">
        <v>90</v>
      </c>
      <c r="E39" s="2" t="s">
        <v>91</v>
      </c>
      <c r="F39" s="2" t="s">
        <v>229</v>
      </c>
      <c r="G39" s="2" t="s">
        <v>229</v>
      </c>
      <c r="H39" s="2" t="s">
        <v>229</v>
      </c>
      <c r="I39" s="2" t="s">
        <v>233</v>
      </c>
      <c r="J39" s="2" t="s">
        <v>107</v>
      </c>
      <c r="K39" s="2" t="s">
        <v>112</v>
      </c>
      <c r="L39" s="3">
        <v>47</v>
      </c>
      <c r="M39" s="3">
        <v>49.35</v>
      </c>
      <c r="N39" s="3">
        <v>94.99</v>
      </c>
      <c r="O39" s="2" t="s">
        <v>142</v>
      </c>
      <c r="P39" s="2" t="s">
        <v>97</v>
      </c>
      <c r="Q39" s="2" t="s">
        <v>98</v>
      </c>
      <c r="R39" s="2" t="s">
        <v>16</v>
      </c>
      <c r="S39" s="2" t="s">
        <v>99</v>
      </c>
      <c r="T39" s="2" t="s">
        <v>99</v>
      </c>
      <c r="U39" s="2" t="s">
        <v>108</v>
      </c>
      <c r="V39" s="2" t="s">
        <v>133</v>
      </c>
      <c r="W39" s="2" t="s">
        <v>99</v>
      </c>
      <c r="X39" s="2" t="s">
        <v>99</v>
      </c>
      <c r="Y39" s="2" t="s">
        <v>231</v>
      </c>
      <c r="Z39" s="4"/>
      <c r="AA39" s="4">
        <f>=ROUNDDOWN({0},0)</f>
      </c>
      <c r="AB39" s="5">
        <v>0.7</v>
      </c>
      <c r="AC39" s="2" t="s">
        <v>99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/>
      <c r="AQ39" s="8"/>
      <c r="AR39" s="4">
        <v>7</v>
      </c>
      <c r="AS39" s="8">
        <v>356.39</v>
      </c>
      <c r="AT39" s="7">
        <v>-1</v>
      </c>
      <c r="AU39" s="7">
        <v>-1</v>
      </c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/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/>
      <c r="BJ39" s="4"/>
      <c r="BK39" s="8"/>
      <c r="BL39" s="2" t="s">
        <v>139</v>
      </c>
      <c r="BM39" s="7"/>
      <c r="BN39" s="7"/>
      <c r="BO39" s="4"/>
      <c r="BP39" s="8"/>
      <c r="BQ39" s="4">
        <v>2</v>
      </c>
      <c r="BR39" s="8">
        <v>94</v>
      </c>
      <c r="BS39" s="7">
        <v>-1</v>
      </c>
      <c r="BT39" s="7">
        <v>-1</v>
      </c>
      <c r="BU39" s="2" t="s">
        <v>104</v>
      </c>
      <c r="BV39" s="2" t="s">
        <v>124</v>
      </c>
      <c r="BW39" s="2" t="s">
        <v>99</v>
      </c>
      <c r="BX39" s="2" t="s">
        <v>135</v>
      </c>
      <c r="BY39" s="2" t="s">
        <v>105</v>
      </c>
      <c r="BZ39" s="2" t="s">
        <v>99</v>
      </c>
      <c r="CA39" s="4"/>
      <c r="CB39" s="8"/>
      <c r="CC39" s="4">
        <v>5</v>
      </c>
      <c r="CD39" s="8">
        <v>262.39</v>
      </c>
      <c r="CE39" s="7">
        <v>-1</v>
      </c>
      <c r="CF39" s="7">
        <v>-1</v>
      </c>
      <c r="CG39" s="2" t="s">
        <v>104</v>
      </c>
      <c r="CH39" s="2" t="s">
        <v>124</v>
      </c>
      <c r="CI39" s="2" t="s">
        <v>102</v>
      </c>
      <c r="CJ39" s="2" t="s">
        <v>136</v>
      </c>
      <c r="CK39" s="2" t="s">
        <v>105</v>
      </c>
      <c r="CL39" s="2" t="s">
        <v>99</v>
      </c>
    </row>
    <row r="40">
      <c r="A40" s="2" t="s">
        <v>234</v>
      </c>
      <c r="B40" s="2" t="s">
        <v>88</v>
      </c>
      <c r="C40" s="2" t="s">
        <v>221</v>
      </c>
      <c r="D40" s="2" t="s">
        <v>90</v>
      </c>
      <c r="E40" s="2" t="s">
        <v>91</v>
      </c>
      <c r="F40" s="2" t="s">
        <v>229</v>
      </c>
      <c r="G40" s="2" t="s">
        <v>229</v>
      </c>
      <c r="H40" s="2" t="s">
        <v>229</v>
      </c>
      <c r="I40" s="2" t="s">
        <v>230</v>
      </c>
      <c r="J40" s="2" t="s">
        <v>94</v>
      </c>
      <c r="K40" s="2" t="s">
        <v>95</v>
      </c>
      <c r="L40" s="3">
        <v>39.2</v>
      </c>
      <c r="M40" s="3">
        <v>41.16</v>
      </c>
      <c r="N40" s="3">
        <v>74.99</v>
      </c>
      <c r="O40" s="2" t="s">
        <v>142</v>
      </c>
      <c r="P40" s="2" t="s">
        <v>97</v>
      </c>
      <c r="Q40" s="2" t="s">
        <v>98</v>
      </c>
      <c r="R40" s="2" t="s">
        <v>16</v>
      </c>
      <c r="S40" s="2" t="s">
        <v>99</v>
      </c>
      <c r="T40" s="2" t="s">
        <v>99</v>
      </c>
      <c r="U40" s="2" t="s">
        <v>100</v>
      </c>
      <c r="V40" s="2" t="s">
        <v>133</v>
      </c>
      <c r="W40" s="2" t="s">
        <v>99</v>
      </c>
      <c r="X40" s="2" t="s">
        <v>99</v>
      </c>
      <c r="Y40" s="2" t="s">
        <v>231</v>
      </c>
      <c r="Z40" s="4"/>
      <c r="AA40" s="4">
        <f>=ROUNDDOWN({0},0)</f>
      </c>
      <c r="AB40" s="5">
        <v>3</v>
      </c>
      <c r="AC40" s="2" t="s">
        <v>99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/>
      <c r="AQ40" s="8"/>
      <c r="AR40" s="4">
        <v>15</v>
      </c>
      <c r="AS40" s="8">
        <v>596.16</v>
      </c>
      <c r="AT40" s="7">
        <v>-1</v>
      </c>
      <c r="AU40" s="7">
        <v>-1</v>
      </c>
      <c r="AV40" s="4" t="s">
        <v>99</v>
      </c>
      <c r="AW40" s="8" t="s">
        <v>99</v>
      </c>
      <c r="AX40" s="4">
        <v>38</v>
      </c>
      <c r="AY40" s="8">
        <v>1760.05</v>
      </c>
      <c r="AZ40" s="7" t="s">
        <v>99</v>
      </c>
      <c r="BA40" s="7" t="s">
        <v>99</v>
      </c>
      <c r="BB40" s="7"/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104</v>
      </c>
      <c r="BV40" s="2" t="s">
        <v>124</v>
      </c>
      <c r="BW40" s="2" t="s">
        <v>99</v>
      </c>
      <c r="BX40" s="2" t="s">
        <v>135</v>
      </c>
      <c r="BY40" s="2" t="s">
        <v>105</v>
      </c>
      <c r="BZ40" s="2" t="s">
        <v>99</v>
      </c>
      <c r="CA40" s="4"/>
      <c r="CB40" s="8"/>
      <c r="CC40" s="4">
        <v>15</v>
      </c>
      <c r="CD40" s="8">
        <v>596.16</v>
      </c>
      <c r="CE40" s="7">
        <v>-1</v>
      </c>
      <c r="CF40" s="7">
        <v>-1</v>
      </c>
      <c r="CG40" s="2" t="s">
        <v>104</v>
      </c>
      <c r="CH40" s="2" t="s">
        <v>124</v>
      </c>
      <c r="CI40" s="2" t="s">
        <v>102</v>
      </c>
      <c r="CJ40" s="2" t="s">
        <v>235</v>
      </c>
      <c r="CK40" s="2" t="s">
        <v>105</v>
      </c>
      <c r="CL40" s="2" t="s">
        <v>99</v>
      </c>
    </row>
    <row r="41">
      <c r="A41" s="2" t="s">
        <v>236</v>
      </c>
      <c r="B41" s="2" t="s">
        <v>88</v>
      </c>
      <c r="C41" s="2" t="s">
        <v>221</v>
      </c>
      <c r="D41" s="2" t="s">
        <v>90</v>
      </c>
      <c r="E41" s="2" t="s">
        <v>91</v>
      </c>
      <c r="F41" s="2" t="s">
        <v>229</v>
      </c>
      <c r="G41" s="2" t="s">
        <v>229</v>
      </c>
      <c r="H41" s="2" t="s">
        <v>229</v>
      </c>
      <c r="I41" s="2" t="s">
        <v>233</v>
      </c>
      <c r="J41" s="2" t="s">
        <v>107</v>
      </c>
      <c r="K41" s="2" t="s">
        <v>95</v>
      </c>
      <c r="L41" s="3">
        <v>47</v>
      </c>
      <c r="M41" s="3">
        <v>49.35</v>
      </c>
      <c r="N41" s="3">
        <v>94.99</v>
      </c>
      <c r="O41" s="2" t="s">
        <v>142</v>
      </c>
      <c r="P41" s="2" t="s">
        <v>97</v>
      </c>
      <c r="Q41" s="2" t="s">
        <v>98</v>
      </c>
      <c r="R41" s="2" t="s">
        <v>16</v>
      </c>
      <c r="S41" s="2" t="s">
        <v>99</v>
      </c>
      <c r="T41" s="2" t="s">
        <v>99</v>
      </c>
      <c r="U41" s="2" t="s">
        <v>108</v>
      </c>
      <c r="V41" s="2" t="s">
        <v>133</v>
      </c>
      <c r="W41" s="2" t="s">
        <v>99</v>
      </c>
      <c r="X41" s="2" t="s">
        <v>99</v>
      </c>
      <c r="Y41" s="2" t="s">
        <v>231</v>
      </c>
      <c r="Z41" s="4"/>
      <c r="AA41" s="4">
        <f>=ROUNDDOWN({0},0)</f>
      </c>
      <c r="AB41" s="5">
        <v>7</v>
      </c>
      <c r="AC41" s="2" t="s">
        <v>99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/>
      <c r="AQ41" s="8"/>
      <c r="AR41" s="4">
        <v>23</v>
      </c>
      <c r="AS41" s="8">
        <v>1163.89</v>
      </c>
      <c r="AT41" s="7">
        <v>-1</v>
      </c>
      <c r="AU41" s="7">
        <v>-1</v>
      </c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/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/>
      <c r="BJ41" s="4"/>
      <c r="BK41" s="8"/>
      <c r="BL41" s="2" t="s">
        <v>139</v>
      </c>
      <c r="BM41" s="7"/>
      <c r="BN41" s="7"/>
      <c r="BO41" s="4"/>
      <c r="BP41" s="8"/>
      <c r="BQ41" s="4">
        <v>5</v>
      </c>
      <c r="BR41" s="8">
        <v>235</v>
      </c>
      <c r="BS41" s="7">
        <v>-1</v>
      </c>
      <c r="BT41" s="7">
        <v>-1</v>
      </c>
      <c r="BU41" s="2" t="s">
        <v>104</v>
      </c>
      <c r="BV41" s="2" t="s">
        <v>124</v>
      </c>
      <c r="BW41" s="2" t="s">
        <v>99</v>
      </c>
      <c r="BX41" s="2" t="s">
        <v>135</v>
      </c>
      <c r="BY41" s="2" t="s">
        <v>105</v>
      </c>
      <c r="BZ41" s="2" t="s">
        <v>99</v>
      </c>
      <c r="CA41" s="4"/>
      <c r="CB41" s="8"/>
      <c r="CC41" s="4">
        <v>18</v>
      </c>
      <c r="CD41" s="8">
        <v>928.89</v>
      </c>
      <c r="CE41" s="7">
        <v>-1</v>
      </c>
      <c r="CF41" s="7">
        <v>-1</v>
      </c>
      <c r="CG41" s="2" t="s">
        <v>104</v>
      </c>
      <c r="CH41" s="2" t="s">
        <v>124</v>
      </c>
      <c r="CI41" s="2" t="s">
        <v>102</v>
      </c>
      <c r="CJ41" s="2" t="s">
        <v>136</v>
      </c>
      <c r="CK41" s="2" t="s">
        <v>105</v>
      </c>
      <c r="CL41" s="2" t="s">
        <v>99</v>
      </c>
    </row>
    <row r="42">
      <c r="A42" s="16" t="s">
        <v>237</v>
      </c>
      <c r="B42" s="9" t="s">
        <v>99</v>
      </c>
      <c r="C42" s="9" t="s">
        <v>99</v>
      </c>
      <c r="D42" s="9" t="s">
        <v>99</v>
      </c>
      <c r="E42" s="9" t="s">
        <v>99</v>
      </c>
      <c r="F42" s="9" t="s">
        <v>99</v>
      </c>
      <c r="G42" s="9" t="s">
        <v>99</v>
      </c>
      <c r="H42" s="9" t="s">
        <v>99</v>
      </c>
      <c r="I42" s="9" t="s">
        <v>99</v>
      </c>
      <c r="J42" s="9" t="s">
        <v>99</v>
      </c>
      <c r="K42" s="9" t="s">
        <v>99</v>
      </c>
      <c r="L42" s="10"/>
      <c r="M42" s="10"/>
      <c r="N42" s="10"/>
      <c r="O42" s="9" t="s">
        <v>99</v>
      </c>
      <c r="P42" s="9" t="s">
        <v>99</v>
      </c>
      <c r="Q42" s="9" t="s">
        <v>99</v>
      </c>
      <c r="R42" s="9" t="s">
        <v>99</v>
      </c>
      <c r="S42" s="9" t="s">
        <v>99</v>
      </c>
      <c r="T42" s="9" t="s">
        <v>99</v>
      </c>
      <c r="U42" s="9" t="s">
        <v>99</v>
      </c>
      <c r="V42" s="9" t="s">
        <v>99</v>
      </c>
      <c r="W42" s="9" t="s">
        <v>99</v>
      </c>
      <c r="X42" s="9" t="s">
        <v>99</v>
      </c>
      <c r="Y42" s="9" t="s">
        <v>99</v>
      </c>
      <c r="Z42" s="11">
        <v>1628</v>
      </c>
      <c r="AA42" s="11">
        <f>=ROUNDDOWN({0},0)</f>
      </c>
      <c r="AB42" s="12">
        <v>39.7</v>
      </c>
      <c r="AC42" s="9" t="s">
        <v>99</v>
      </c>
      <c r="AD42" s="11"/>
      <c r="AE42" s="11"/>
      <c r="AF42" s="13"/>
      <c r="AG42" s="13"/>
      <c r="AH42" s="14"/>
      <c r="AI42" s="11"/>
      <c r="AJ42" s="11">
        <f>=ROUNDDOWN({0},0)</f>
      </c>
      <c r="AK42" s="12"/>
      <c r="AL42" s="9" t="s">
        <v>99</v>
      </c>
      <c r="AM42" s="11"/>
      <c r="AN42" s="11"/>
      <c r="AO42" s="14"/>
      <c r="AP42" s="11">
        <v>17</v>
      </c>
      <c r="AQ42" s="15">
        <v>612.45</v>
      </c>
      <c r="AR42" s="11">
        <v>309</v>
      </c>
      <c r="AS42" s="15">
        <v>10386.1</v>
      </c>
      <c r="AT42" s="14">
        <v>-0.945</v>
      </c>
      <c r="AU42" s="14">
        <v>-0.941</v>
      </c>
      <c r="AV42" s="11">
        <v>17</v>
      </c>
      <c r="AW42" s="15">
        <v>612.45</v>
      </c>
      <c r="AX42" s="11">
        <v>309</v>
      </c>
      <c r="AY42" s="15">
        <v>10386.1</v>
      </c>
      <c r="AZ42" s="14">
        <v>-0.945</v>
      </c>
      <c r="BA42" s="14">
        <v>-0.941</v>
      </c>
      <c r="BB42" s="14"/>
      <c r="BC42" s="11">
        <v>17</v>
      </c>
      <c r="BD42" s="15">
        <v>612.45</v>
      </c>
      <c r="BE42" s="11">
        <v>309</v>
      </c>
      <c r="BF42" s="15">
        <v>10386.1</v>
      </c>
      <c r="BG42" s="14">
        <v>-0.945</v>
      </c>
      <c r="BH42" s="14">
        <v>-0.941</v>
      </c>
      <c r="BI42" s="14"/>
      <c r="BJ42" s="11"/>
      <c r="BK42" s="15"/>
      <c r="BL42" s="9" t="s">
        <v>99</v>
      </c>
      <c r="BM42" s="14"/>
      <c r="BN42" s="14"/>
      <c r="BO42" s="11">
        <v>17</v>
      </c>
      <c r="BP42" s="15">
        <v>612.45</v>
      </c>
      <c r="BQ42" s="11">
        <v>97</v>
      </c>
      <c r="BR42" s="15">
        <v>3414.98</v>
      </c>
      <c r="BS42" s="14">
        <v>-0.8247</v>
      </c>
      <c r="BT42" s="14">
        <v>-0.8207</v>
      </c>
      <c r="BU42" s="9" t="s">
        <v>99</v>
      </c>
      <c r="BV42" s="9" t="s">
        <v>99</v>
      </c>
      <c r="BW42" s="9" t="s">
        <v>99</v>
      </c>
      <c r="BX42" s="9" t="s">
        <v>99</v>
      </c>
      <c r="BY42" s="9" t="s">
        <v>99</v>
      </c>
      <c r="BZ42" s="9" t="s">
        <v>99</v>
      </c>
      <c r="CA42" s="11"/>
      <c r="CB42" s="15"/>
      <c r="CC42" s="11">
        <v>212</v>
      </c>
      <c r="CD42" s="15">
        <v>6971.12</v>
      </c>
      <c r="CE42" s="14">
        <v>-1</v>
      </c>
      <c r="CF42" s="14">
        <v>-1</v>
      </c>
      <c r="CG42" s="9" t="s">
        <v>99</v>
      </c>
      <c r="CH42" s="9" t="s">
        <v>99</v>
      </c>
      <c r="CI42" s="9" t="s">
        <v>99</v>
      </c>
      <c r="CJ42" s="9" t="s">
        <v>99</v>
      </c>
      <c r="CK42" s="9" t="s">
        <v>99</v>
      </c>
      <c r="CL42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6"/>
    <mergeCell ref="BD24:BD26"/>
    <mergeCell ref="BE24:BE26"/>
    <mergeCell ref="BF24:BF26"/>
    <mergeCell ref="BG24:BG26"/>
    <mergeCell ref="BH24:BH26"/>
    <mergeCell ref="BC27:BC32"/>
    <mergeCell ref="BD27:BD32"/>
    <mergeCell ref="BE27:BE32"/>
    <mergeCell ref="BF27:BF32"/>
    <mergeCell ref="BG27:BG32"/>
    <mergeCell ref="BH27:BH32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AV13:AV14"/>
    <mergeCell ref="AW13:AW14"/>
    <mergeCell ref="AX13:AX14"/>
    <mergeCell ref="AY13:AY14"/>
    <mergeCell ref="AZ13:AZ14"/>
    <mergeCell ref="BA13:BA14"/>
    <mergeCell ref="AV15:AV17"/>
    <mergeCell ref="AW15:AW17"/>
    <mergeCell ref="AX15:AX17"/>
    <mergeCell ref="AY15:AY17"/>
    <mergeCell ref="AZ15:AZ17"/>
    <mergeCell ref="BA15:BA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4:AV35"/>
    <mergeCell ref="AW34:AW35"/>
    <mergeCell ref="AX34:AX35"/>
    <mergeCell ref="AY34:AY35"/>
    <mergeCell ref="AZ34:AZ35"/>
    <mergeCell ref="BA34:BA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238</v>
      </c>
      <c r="D2" s="0" t="s">
        <v>239</v>
      </c>
      <c r="E2" s="0" t="s">
        <v>240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241</v>
      </c>
      <c r="J4" s="1" t="s">
        <v>242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243</v>
      </c>
      <c r="P4" s="1" t="s">
        <v>244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245</v>
      </c>
      <c r="F5" s="1" t="s">
        <v>246</v>
      </c>
      <c r="G5" s="1" t="s">
        <v>245</v>
      </c>
      <c r="H5" s="1" t="s">
        <v>246</v>
      </c>
      <c r="I5" s="1" t="s">
        <v>241</v>
      </c>
      <c r="J5" s="1" t="s">
        <v>242</v>
      </c>
      <c r="K5" s="1" t="s">
        <v>247</v>
      </c>
      <c r="L5" s="1" t="s">
        <v>248</v>
      </c>
      <c r="M5" s="1" t="s">
        <v>247</v>
      </c>
      <c r="N5" s="1" t="s">
        <v>248</v>
      </c>
      <c r="O5" s="1" t="s">
        <v>243</v>
      </c>
      <c r="P5" s="1" t="s">
        <v>244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6</v>
      </c>
      <c r="F6" s="8">
        <v>205.32</v>
      </c>
      <c r="G6" s="4">
        <v>157</v>
      </c>
      <c r="H6" s="8">
        <v>4419.78</v>
      </c>
      <c r="I6" s="7">
        <v>-0.9618</v>
      </c>
      <c r="J6" s="7">
        <v>-0.9535</v>
      </c>
      <c r="K6" s="4">
        <v>6</v>
      </c>
      <c r="L6" s="8">
        <v>205.32</v>
      </c>
      <c r="M6" s="4">
        <v>119</v>
      </c>
      <c r="N6" s="8">
        <v>3314.88</v>
      </c>
      <c r="O6" s="7">
        <v>-0.9496</v>
      </c>
      <c r="P6" s="7">
        <v>-0.9381</v>
      </c>
    </row>
    <row r="7">
      <c r="A7" s="2" t="s">
        <v>88</v>
      </c>
      <c r="B7" s="2" t="s">
        <v>89</v>
      </c>
      <c r="C7" s="2" t="s">
        <v>90</v>
      </c>
      <c r="D7" s="2" t="s">
        <v>145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/>
      <c r="L7" s="8"/>
      <c r="M7" s="4">
        <v>38</v>
      </c>
      <c r="N7" s="8">
        <v>1104.9</v>
      </c>
      <c r="O7" s="7"/>
      <c r="P7" s="7"/>
    </row>
    <row r="8">
      <c r="A8" s="2" t="s">
        <v>88</v>
      </c>
      <c r="B8" s="2" t="s">
        <v>89</v>
      </c>
      <c r="C8" s="2" t="s">
        <v>161</v>
      </c>
      <c r="D8" s="2" t="s">
        <v>162</v>
      </c>
      <c r="E8" s="4">
        <v>3</v>
      </c>
      <c r="F8" s="8">
        <v>107.27</v>
      </c>
      <c r="G8" s="4">
        <v>2</v>
      </c>
      <c r="H8" s="8">
        <v>69.58</v>
      </c>
      <c r="I8" s="7">
        <v>0.5</v>
      </c>
      <c r="J8" s="7">
        <v>0.5417</v>
      </c>
      <c r="K8" s="4">
        <v>3</v>
      </c>
      <c r="L8" s="8">
        <v>107.27</v>
      </c>
      <c r="M8" s="4">
        <v>2</v>
      </c>
      <c r="N8" s="8">
        <v>69.58</v>
      </c>
      <c r="O8" s="7">
        <v>0.5</v>
      </c>
      <c r="P8" s="7">
        <v>0.5417</v>
      </c>
    </row>
    <row r="9">
      <c r="A9" s="2" t="s">
        <v>88</v>
      </c>
      <c r="B9" s="2" t="s">
        <v>167</v>
      </c>
      <c r="C9" s="2" t="s">
        <v>90</v>
      </c>
      <c r="D9" s="2" t="s">
        <v>91</v>
      </c>
      <c r="E9" s="4">
        <v>8</v>
      </c>
      <c r="F9" s="8">
        <v>299.86</v>
      </c>
      <c r="G9" s="4">
        <v>52</v>
      </c>
      <c r="H9" s="8">
        <v>1912.34</v>
      </c>
      <c r="I9" s="7">
        <v>-0.8462</v>
      </c>
      <c r="J9" s="7">
        <v>-0.8432</v>
      </c>
      <c r="K9" s="4">
        <v>8</v>
      </c>
      <c r="L9" s="8">
        <v>299.86</v>
      </c>
      <c r="M9" s="4">
        <v>52</v>
      </c>
      <c r="N9" s="8">
        <v>1912.34</v>
      </c>
      <c r="O9" s="7">
        <v>-0.8462</v>
      </c>
      <c r="P9" s="7">
        <v>-0.8432</v>
      </c>
    </row>
    <row r="10">
      <c r="A10" s="2" t="s">
        <v>88</v>
      </c>
      <c r="B10" s="2" t="s">
        <v>205</v>
      </c>
      <c r="C10" s="2" t="s">
        <v>90</v>
      </c>
      <c r="D10" s="2" t="s">
        <v>206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88</v>
      </c>
      <c r="B11" s="2" t="s">
        <v>221</v>
      </c>
      <c r="C11" s="2" t="s">
        <v>90</v>
      </c>
      <c r="D11" s="2" t="s">
        <v>91</v>
      </c>
      <c r="E11" s="4"/>
      <c r="F11" s="8"/>
      <c r="G11" s="4">
        <v>98</v>
      </c>
      <c r="H11" s="8">
        <v>3984.4</v>
      </c>
      <c r="I11" s="7"/>
      <c r="J11" s="7"/>
      <c r="K11" s="4"/>
      <c r="L11" s="8"/>
      <c r="M11" s="4">
        <v>98</v>
      </c>
      <c r="N11" s="8">
        <v>3984.4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238</v>
      </c>
      <c r="D2" s="0" t="s">
        <v>239</v>
      </c>
      <c r="E2" s="0" t="s">
        <v>240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241</v>
      </c>
      <c r="I4" s="1" t="s">
        <v>242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243</v>
      </c>
      <c r="O4" s="1" t="s">
        <v>244</v>
      </c>
    </row>
    <row r="5">
      <c r="A5" s="1" t="s">
        <v>53</v>
      </c>
      <c r="B5" s="1" t="s">
        <v>55</v>
      </c>
      <c r="C5" s="1" t="s">
        <v>56</v>
      </c>
      <c r="D5" s="1" t="s">
        <v>245</v>
      </c>
      <c r="E5" s="1" t="s">
        <v>246</v>
      </c>
      <c r="F5" s="1" t="s">
        <v>245</v>
      </c>
      <c r="G5" s="1" t="s">
        <v>246</v>
      </c>
      <c r="H5" s="1" t="s">
        <v>241</v>
      </c>
      <c r="I5" s="1" t="s">
        <v>242</v>
      </c>
      <c r="J5" s="1" t="s">
        <v>247</v>
      </c>
      <c r="K5" s="1" t="s">
        <v>248</v>
      </c>
      <c r="L5" s="1" t="s">
        <v>247</v>
      </c>
      <c r="M5" s="1" t="s">
        <v>248</v>
      </c>
      <c r="N5" s="1" t="s">
        <v>243</v>
      </c>
      <c r="O5" s="1" t="s">
        <v>244</v>
      </c>
    </row>
    <row r="6">
      <c r="A6" s="2" t="s">
        <v>88</v>
      </c>
      <c r="B6" s="2" t="s">
        <v>90</v>
      </c>
      <c r="C6" s="2" t="s">
        <v>91</v>
      </c>
      <c r="D6" s="4">
        <v>14</v>
      </c>
      <c r="E6" s="8">
        <v>505.18</v>
      </c>
      <c r="F6" s="4">
        <v>307</v>
      </c>
      <c r="G6" s="8">
        <v>10316.52</v>
      </c>
      <c r="H6" s="7">
        <v>-0.9544</v>
      </c>
      <c r="I6" s="7">
        <v>-0.951</v>
      </c>
      <c r="J6" s="4">
        <v>14</v>
      </c>
      <c r="K6" s="8">
        <v>505.18</v>
      </c>
      <c r="L6" s="4">
        <v>269</v>
      </c>
      <c r="M6" s="8">
        <v>9211.62</v>
      </c>
      <c r="N6" s="7">
        <v>-0.948</v>
      </c>
      <c r="O6" s="7">
        <v>-0.9452</v>
      </c>
    </row>
    <row r="7">
      <c r="A7" s="2" t="s">
        <v>88</v>
      </c>
      <c r="B7" s="2" t="s">
        <v>90</v>
      </c>
      <c r="C7" s="2" t="s">
        <v>145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/>
      <c r="K7" s="8"/>
      <c r="L7" s="4">
        <v>38</v>
      </c>
      <c r="M7" s="8">
        <v>1104.9</v>
      </c>
      <c r="N7" s="7"/>
      <c r="O7" s="7"/>
    </row>
    <row r="8">
      <c r="A8" s="2" t="s">
        <v>88</v>
      </c>
      <c r="B8" s="2" t="s">
        <v>90</v>
      </c>
      <c r="C8" s="2" t="s">
        <v>206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/>
      <c r="K8" s="8"/>
      <c r="L8" s="4"/>
      <c r="M8" s="8"/>
      <c r="N8" s="7"/>
      <c r="O8" s="7"/>
    </row>
    <row r="9">
      <c r="A9" s="2" t="s">
        <v>88</v>
      </c>
      <c r="B9" s="2" t="s">
        <v>161</v>
      </c>
      <c r="C9" s="2" t="s">
        <v>162</v>
      </c>
      <c r="D9" s="4">
        <v>3</v>
      </c>
      <c r="E9" s="8">
        <v>107.27</v>
      </c>
      <c r="F9" s="4">
        <v>2</v>
      </c>
      <c r="G9" s="8">
        <v>69.58</v>
      </c>
      <c r="H9" s="7">
        <v>0.5</v>
      </c>
      <c r="I9" s="7">
        <v>0.5417</v>
      </c>
      <c r="J9" s="4">
        <v>3</v>
      </c>
      <c r="K9" s="8">
        <v>107.27</v>
      </c>
      <c r="L9" s="4">
        <v>2</v>
      </c>
      <c r="M9" s="8">
        <v>69.58</v>
      </c>
      <c r="N9" s="7">
        <v>0.5</v>
      </c>
      <c r="O9" s="7">
        <v>0.5417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