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<sst xmlns="http://schemas.openxmlformats.org/spreadsheetml/2006/main" count="43" uniqueCount="43">
  <si>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</si>
  <si>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</si>
  <si>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</si>
  <si>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04/21/2024</t>
  </si>
  <si>
    <t>End Date:</t>
  </si>
  <si>
    <t>Report Run Date:</t>
  </si>
  <si>
    <t>04/22/2024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</si>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</sst>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38368</v>
      </c>
      <c r="C5" s="11">
        <f>=ROUNDDOWN(24.3761118170267,0)</f>
      </c>
      <c r="D5" s="11">
        <v>23510</v>
      </c>
      <c r="E5" s="12">
        <v>0.9667</v>
      </c>
      <c r="F5" s="11"/>
      <c r="G5" s="11">
        <f>=ROUNDDOWN({0},0)</f>
      </c>
      <c r="H5" s="11">
        <v>350</v>
      </c>
      <c r="I5" s="12"/>
      <c r="J5" s="11">
        <v>1</v>
      </c>
      <c r="K5" s="13">
        <v>149.04</v>
      </c>
      <c r="L5" s="11">
        <v>1529</v>
      </c>
      <c r="M5" s="14">
        <v>0.1</v>
      </c>
      <c r="N5" s="11">
        <v>89</v>
      </c>
      <c r="O5" s="13">
        <v>5633.83</v>
      </c>
      <c r="P5" s="11">
        <v>1692</v>
      </c>
      <c r="Q5" s="14">
        <v>3.33</v>
      </c>
      <c r="R5" s="12">
        <v>-0.9888</v>
      </c>
      <c r="S5" s="12">
        <v>-0.9735</v>
      </c>
      <c r="T5" s="12">
        <v>-0.0963</v>
      </c>
      <c r="U5" s="12">
        <v>-0.97</v>
      </c>
      <c r="V5" s="11">
        <v>1</v>
      </c>
      <c r="W5" s="13">
        <v>149.04</v>
      </c>
      <c r="X5" s="11">
        <v>1521</v>
      </c>
      <c r="Y5" s="11">
        <v>89</v>
      </c>
      <c r="Z5" s="13">
        <v>5633.83</v>
      </c>
      <c r="AA5" s="11">
        <v>1636</v>
      </c>
      <c r="AB5" s="12">
        <v>-0.9888</v>
      </c>
      <c r="AC5" s="12">
        <v>-0.9735</v>
      </c>
    </row>
    <row r="6">
      <c r="A6" s="10" t="s">
        <v>32</v>
      </c>
      <c r="B6" s="11">
        <v>168</v>
      </c>
      <c r="C6" s="11">
        <f>=ROUNDDOWN(42,0)</f>
      </c>
      <c r="D6" s="11">
        <v>300</v>
      </c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20.86</v>
      </c>
      <c r="L6" s="11">
        <v>17</v>
      </c>
      <c r="M6" s="14">
        <v>1.23</v>
      </c>
      <c r="N6" s="11"/>
      <c r="O6" s="13"/>
      <c r="P6" s="11">
        <v>68</v>
      </c>
      <c r="Q6" s="14"/>
      <c r="R6" s="12"/>
      <c r="S6" s="12"/>
      <c r="T6" s="12">
        <v>-0.75</v>
      </c>
      <c r="U6" s="12"/>
      <c r="V6" s="11">
        <v>1</v>
      </c>
      <c r="W6" s="13">
        <v>20.86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578</v>
      </c>
      <c r="C7" s="11">
        <f>=ROUNDDOWN(19.2666666666667,0)</f>
      </c>
      <c r="D7" s="11">
        <v>250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10</v>
      </c>
      <c r="M7" s="14"/>
      <c r="N7" s="11">
        <v>1</v>
      </c>
      <c r="O7" s="13">
        <v>82.77</v>
      </c>
      <c r="P7" s="11"/>
      <c r="Q7" s="14"/>
      <c r="R7" s="12"/>
      <c r="S7" s="12"/>
      <c r="T7" s="12"/>
      <c r="U7" s="12"/>
      <c r="V7" s="11"/>
      <c r="W7" s="13"/>
      <c r="X7" s="11">
        <v>10</v>
      </c>
      <c r="Y7" s="11">
        <v>1</v>
      </c>
      <c r="Z7" s="13">
        <v>82.77</v>
      </c>
      <c r="AA7" s="11"/>
      <c r="AB7" s="12"/>
      <c r="AC7" s="12"/>
    </row>
    <row r="8">
      <c r="A8" s="10" t="s">
        <v>34</v>
      </c>
      <c r="B8" s="11">
        <v>10293</v>
      </c>
      <c r="C8" s="11">
        <f>=ROUNDDOWN(20.0019432568986,0)</f>
      </c>
      <c r="D8" s="11">
        <v>7430</v>
      </c>
      <c r="E8" s="12">
        <v>1</v>
      </c>
      <c r="F8" s="11"/>
      <c r="G8" s="11">
        <f>=ROUNDDOWN({0},0)</f>
      </c>
      <c r="H8" s="11"/>
      <c r="I8" s="12"/>
      <c r="J8" s="11">
        <v>1</v>
      </c>
      <c r="K8" s="13">
        <v>16.79</v>
      </c>
      <c r="L8" s="11">
        <v>153</v>
      </c>
      <c r="M8" s="14">
        <v>0.11</v>
      </c>
      <c r="N8" s="11">
        <v>4</v>
      </c>
      <c r="O8" s="13">
        <v>100.87</v>
      </c>
      <c r="P8" s="11">
        <v>153</v>
      </c>
      <c r="Q8" s="14">
        <v>0.66</v>
      </c>
      <c r="R8" s="12">
        <v>-0.75</v>
      </c>
      <c r="S8" s="12">
        <v>-0.8335</v>
      </c>
      <c r="T8" s="12"/>
      <c r="U8" s="12">
        <v>-0.8333</v>
      </c>
      <c r="V8" s="11">
        <v>1</v>
      </c>
      <c r="W8" s="13">
        <v>16.79</v>
      </c>
      <c r="X8" s="11">
        <v>145</v>
      </c>
      <c r="Y8" s="11">
        <v>4</v>
      </c>
      <c r="Z8" s="13">
        <v>100.87</v>
      </c>
      <c r="AA8" s="11">
        <v>144</v>
      </c>
      <c r="AB8" s="12">
        <v>-0.75</v>
      </c>
      <c r="AC8" s="12">
        <v>-0.8335</v>
      </c>
    </row>
    <row r="9">
      <c r="A9" s="10" t="s">
        <v>35</v>
      </c>
      <c r="B9" s="11">
        <v>11416</v>
      </c>
      <c r="C9" s="11">
        <f>=ROUNDDOWN(8.84412767276108,0)</f>
      </c>
      <c r="D9" s="11">
        <v>29892</v>
      </c>
      <c r="E9" s="12">
        <v>1</v>
      </c>
      <c r="F9" s="11"/>
      <c r="G9" s="11">
        <f>=ROUNDDOWN({0},0)</f>
      </c>
      <c r="H9" s="11"/>
      <c r="I9" s="12"/>
      <c r="J9" s="11">
        <v>21</v>
      </c>
      <c r="K9" s="13">
        <v>435</v>
      </c>
      <c r="L9" s="11">
        <v>195</v>
      </c>
      <c r="M9" s="14">
        <v>2.23</v>
      </c>
      <c r="N9" s="11">
        <v>1</v>
      </c>
      <c r="O9" s="13">
        <v>15.94</v>
      </c>
      <c r="P9" s="11">
        <v>219</v>
      </c>
      <c r="Q9" s="14">
        <v>0.07</v>
      </c>
      <c r="R9" s="12">
        <v>20</v>
      </c>
      <c r="S9" s="12">
        <v>26.2898</v>
      </c>
      <c r="T9" s="12">
        <v>-0.1096</v>
      </c>
      <c r="U9" s="12">
        <v>30.8571</v>
      </c>
      <c r="V9" s="11">
        <v>21</v>
      </c>
      <c r="W9" s="13">
        <v>435</v>
      </c>
      <c r="X9" s="11">
        <v>195</v>
      </c>
      <c r="Y9" s="11">
        <v>1</v>
      </c>
      <c r="Z9" s="13">
        <v>15.94</v>
      </c>
      <c r="AA9" s="11">
        <v>219</v>
      </c>
      <c r="AB9" s="12">
        <v>20</v>
      </c>
      <c r="AC9" s="12">
        <v>26.2898</v>
      </c>
    </row>
    <row r="10">
      <c r="A10" s="10" t="s">
        <v>36</v>
      </c>
      <c r="B10" s="11">
        <v>4176</v>
      </c>
      <c r="C10" s="11">
        <f>=ROUNDDOWN(18.7264573991031,0)</f>
      </c>
      <c r="D10" s="11">
        <v>4262</v>
      </c>
      <c r="E10" s="12">
        <v>1</v>
      </c>
      <c r="F10" s="11"/>
      <c r="G10" s="11">
        <f>=ROUNDDOWN({0},0)</f>
      </c>
      <c r="H10" s="11"/>
      <c r="I10" s="12"/>
      <c r="J10" s="11">
        <v>2</v>
      </c>
      <c r="K10" s="13">
        <v>21.98</v>
      </c>
      <c r="L10" s="11">
        <v>513</v>
      </c>
      <c r="M10" s="14">
        <v>0.04</v>
      </c>
      <c r="N10" s="11">
        <v>8</v>
      </c>
      <c r="O10" s="13">
        <v>305.29</v>
      </c>
      <c r="P10" s="11">
        <v>427</v>
      </c>
      <c r="Q10" s="14">
        <v>0.71</v>
      </c>
      <c r="R10" s="12">
        <v>-0.75</v>
      </c>
      <c r="S10" s="12">
        <v>-0.928</v>
      </c>
      <c r="T10" s="12">
        <v>0.2014</v>
      </c>
      <c r="U10" s="12">
        <v>-0.9437</v>
      </c>
      <c r="V10" s="11">
        <v>2</v>
      </c>
      <c r="W10" s="13">
        <v>21.98</v>
      </c>
      <c r="X10" s="11">
        <v>413</v>
      </c>
      <c r="Y10" s="11">
        <v>8</v>
      </c>
      <c r="Z10" s="13">
        <v>305.29</v>
      </c>
      <c r="AA10" s="11">
        <v>330</v>
      </c>
      <c r="AB10" s="12">
        <v>-0.75</v>
      </c>
      <c r="AC10" s="12">
        <v>-0.928</v>
      </c>
    </row>
    <row r="11">
      <c r="A11" s="10" t="s">
        <v>37</v>
      </c>
      <c r="B11" s="11">
        <v>8879</v>
      </c>
      <c r="C11" s="11">
        <f>=ROUNDDOWN(20.0293255131965,0)</f>
      </c>
      <c r="D11" s="11">
        <v>11914</v>
      </c>
      <c r="E11" s="12">
        <v>0.9773</v>
      </c>
      <c r="F11" s="11"/>
      <c r="G11" s="11">
        <f>=ROUNDDOWN({0},0)</f>
      </c>
      <c r="H11" s="11">
        <v>4339</v>
      </c>
      <c r="I11" s="12"/>
      <c r="J11" s="11">
        <v>43</v>
      </c>
      <c r="K11" s="13">
        <v>8069.83</v>
      </c>
      <c r="L11" s="11">
        <v>405</v>
      </c>
      <c r="M11" s="14">
        <v>19.93</v>
      </c>
      <c r="N11" s="11">
        <v>48</v>
      </c>
      <c r="O11" s="13">
        <v>8499.52</v>
      </c>
      <c r="P11" s="11">
        <v>482</v>
      </c>
      <c r="Q11" s="14">
        <v>17.63</v>
      </c>
      <c r="R11" s="12">
        <v>-0.1042</v>
      </c>
      <c r="S11" s="12">
        <v>-0.0506</v>
      </c>
      <c r="T11" s="12">
        <v>-0.1598</v>
      </c>
      <c r="U11" s="12">
        <v>0.1305</v>
      </c>
      <c r="V11" s="11">
        <v>43</v>
      </c>
      <c r="W11" s="13">
        <v>8069.83</v>
      </c>
      <c r="X11" s="11">
        <v>403</v>
      </c>
      <c r="Y11" s="11">
        <v>48</v>
      </c>
      <c r="Z11" s="13">
        <v>8499.52</v>
      </c>
      <c r="AA11" s="11">
        <v>479</v>
      </c>
      <c r="AB11" s="12">
        <v>-0.1042</v>
      </c>
      <c r="AC11" s="12">
        <v>-0.0506</v>
      </c>
    </row>
    <row r="12">
      <c r="A12" s="10" t="s">
        <v>38</v>
      </c>
      <c r="B12" s="11">
        <v>555</v>
      </c>
      <c r="C12" s="11">
        <f>=ROUNDDOWN(13.2142857142857,0)</f>
      </c>
      <c r="D12" s="11">
        <v>500</v>
      </c>
      <c r="E12" s="12">
        <v>0.75</v>
      </c>
      <c r="F12" s="11"/>
      <c r="G12" s="11">
        <f>=ROUNDDOWN({0},0)</f>
      </c>
      <c r="H12" s="11"/>
      <c r="I12" s="12"/>
      <c r="J12" s="11">
        <v>3</v>
      </c>
      <c r="K12" s="13">
        <v>60.37</v>
      </c>
      <c r="L12" s="11">
        <v>82</v>
      </c>
      <c r="M12" s="14">
        <v>0.74</v>
      </c>
      <c r="N12" s="11">
        <v>1</v>
      </c>
      <c r="O12" s="13">
        <v>28.31</v>
      </c>
      <c r="P12" s="11">
        <v>65</v>
      </c>
      <c r="Q12" s="14">
        <v>0.44</v>
      </c>
      <c r="R12" s="12">
        <v>2</v>
      </c>
      <c r="S12" s="12">
        <v>1.1325</v>
      </c>
      <c r="T12" s="12">
        <v>0.2615</v>
      </c>
      <c r="U12" s="12">
        <v>0.6818</v>
      </c>
      <c r="V12" s="11">
        <v>3</v>
      </c>
      <c r="W12" s="13">
        <v>60.37</v>
      </c>
      <c r="X12" s="11">
        <v>82</v>
      </c>
      <c r="Y12" s="11">
        <v>1</v>
      </c>
      <c r="Z12" s="13">
        <v>28.31</v>
      </c>
      <c r="AA12" s="11">
        <v>49</v>
      </c>
      <c r="AB12" s="12">
        <v>2</v>
      </c>
      <c r="AC12" s="12">
        <v>1.1325</v>
      </c>
    </row>
    <row r="13">
      <c r="A13" s="10" t="s">
        <v>39</v>
      </c>
      <c r="B13" s="11">
        <v>1875</v>
      </c>
      <c r="C13" s="11">
        <f>=ROUNDDOWN(8.44214317874831,0)</f>
      </c>
      <c r="D13" s="11">
        <v>4966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586</v>
      </c>
      <c r="M13" s="14"/>
      <c r="N13" s="11">
        <v>8</v>
      </c>
      <c r="O13" s="13">
        <v>248.8</v>
      </c>
      <c r="P13" s="11">
        <v>546</v>
      </c>
      <c r="Q13" s="14">
        <v>0.46</v>
      </c>
      <c r="R13" s="12"/>
      <c r="S13" s="12"/>
      <c r="T13" s="12">
        <v>0.0733</v>
      </c>
      <c r="U13" s="12"/>
      <c r="V13" s="11"/>
      <c r="W13" s="13"/>
      <c r="X13" s="11">
        <v>582</v>
      </c>
      <c r="Y13" s="11">
        <v>8</v>
      </c>
      <c r="Z13" s="13">
        <v>248.8</v>
      </c>
      <c r="AA13" s="11">
        <v>537</v>
      </c>
      <c r="AB13" s="12"/>
      <c r="AC13" s="12"/>
    </row>
    <row r="14">
      <c r="A14" s="10" t="s">
        <v>40</v>
      </c>
      <c r="B14" s="11">
        <v>14215</v>
      </c>
      <c r="C14" s="11">
        <f>=ROUNDDOWN(8.76171104536489,0)</f>
      </c>
      <c r="D14" s="11">
        <v>40392</v>
      </c>
      <c r="E14" s="12">
        <v>1</v>
      </c>
      <c r="F14" s="11"/>
      <c r="G14" s="11">
        <f>=ROUNDDOWN({0},0)</f>
      </c>
      <c r="H14" s="11"/>
      <c r="I14" s="12"/>
      <c r="J14" s="11">
        <v>31</v>
      </c>
      <c r="K14" s="13">
        <v>639.14</v>
      </c>
      <c r="L14" s="11">
        <v>598</v>
      </c>
      <c r="M14" s="14">
        <v>1.07</v>
      </c>
      <c r="N14" s="11">
        <v>20</v>
      </c>
      <c r="O14" s="13">
        <v>336.16</v>
      </c>
      <c r="P14" s="11">
        <v>665</v>
      </c>
      <c r="Q14" s="14">
        <v>0.51</v>
      </c>
      <c r="R14" s="12">
        <v>0.55</v>
      </c>
      <c r="S14" s="12">
        <v>0.9013</v>
      </c>
      <c r="T14" s="12">
        <v>-0.1008</v>
      </c>
      <c r="U14" s="12">
        <v>1.098</v>
      </c>
      <c r="V14" s="11">
        <v>31</v>
      </c>
      <c r="W14" s="13">
        <v>639.14</v>
      </c>
      <c r="X14" s="11">
        <v>597</v>
      </c>
      <c r="Y14" s="11">
        <v>20</v>
      </c>
      <c r="Z14" s="13">
        <v>336.16</v>
      </c>
      <c r="AA14" s="11">
        <v>665</v>
      </c>
      <c r="AB14" s="12">
        <v>0.55</v>
      </c>
      <c r="AC14" s="12">
        <v>0.9013</v>
      </c>
    </row>
    <row r="15">
      <c r="A15" s="10" t="s">
        <v>41</v>
      </c>
      <c r="B15" s="11">
        <v>2477</v>
      </c>
      <c r="C15" s="11">
        <f>=ROUNDDOWN(20.0242522231205,0)</f>
      </c>
      <c r="D15" s="11">
        <v>2450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311</v>
      </c>
      <c r="M15" s="14"/>
      <c r="N15" s="11">
        <v>11</v>
      </c>
      <c r="O15" s="13">
        <v>408.65</v>
      </c>
      <c r="P15" s="11">
        <v>357</v>
      </c>
      <c r="Q15" s="14">
        <v>1.14</v>
      </c>
      <c r="R15" s="12"/>
      <c r="S15" s="12"/>
      <c r="T15" s="12">
        <v>-0.1289</v>
      </c>
      <c r="U15" s="12"/>
      <c r="V15" s="11"/>
      <c r="W15" s="13"/>
      <c r="X15" s="11">
        <v>303</v>
      </c>
      <c r="Y15" s="11">
        <v>11</v>
      </c>
      <c r="Z15" s="13">
        <v>408.65</v>
      </c>
      <c r="AA15" s="11">
        <v>325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103</v>
      </c>
      <c r="K16" s="17">
        <v>9413.01</v>
      </c>
      <c r="L16" s="15">
        <v>4399</v>
      </c>
      <c r="M16" s="18">
        <v>2.14</v>
      </c>
      <c r="N16" s="15">
        <v>191</v>
      </c>
      <c r="O16" s="17">
        <v>15660.14</v>
      </c>
      <c r="P16" s="15">
        <v>4674</v>
      </c>
      <c r="Q16" s="18">
        <v>3.35</v>
      </c>
      <c r="R16" s="16">
        <v>-0.4607</v>
      </c>
      <c r="S16" s="16">
        <v>-0.3989</v>
      </c>
      <c r="T16" s="16">
        <v>-0.0588</v>
      </c>
      <c r="U16" s="16">
        <v>-0.3612</v>
      </c>
      <c r="V16" s="15">
        <v>103</v>
      </c>
      <c r="W16" s="17">
        <v>9413.01</v>
      </c>
      <c r="X16" s="15">
        <v>4264</v>
      </c>
      <c r="Y16" s="15">
        <v>191</v>
      </c>
      <c r="Z16" s="17">
        <v>15660.14</v>
      </c>
      <c r="AA16" s="15">
        <v>4384</v>
      </c>
      <c r="AB16" s="16">
        <v>-0.4607</v>
      </c>
      <c r="AC16" s="16">
        <v>-0.3989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