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<sst xmlns="http://schemas.openxmlformats.org/spreadsheetml/2006/main" count="44" uniqueCount="44">
  <si>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</si>
  <si>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</si>
  <si>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</si>
  <si>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04/19/2024</t>
  </si>
  <si>
    <t>End Date:</t>
  </si>
  <si>
    <t>Report Run Date:</t>
  </si>
  <si>
    <t>04/20/2024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</si>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</sst>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164159</v>
      </c>
      <c r="C5" s="11">
        <f>=ROUNDDOWN(25.5548117936424,0)</f>
      </c>
      <c r="D5" s="11">
        <v>162255</v>
      </c>
      <c r="E5" s="12">
        <v>0.9965</v>
      </c>
      <c r="F5" s="11"/>
      <c r="G5" s="11">
        <f>=ROUNDDOWN({0},0)</f>
      </c>
      <c r="H5" s="11">
        <v>350</v>
      </c>
      <c r="I5" s="12"/>
      <c r="J5" s="11">
        <v>252</v>
      </c>
      <c r="K5" s="13">
        <v>13312.47</v>
      </c>
      <c r="L5" s="11">
        <v>1886</v>
      </c>
      <c r="M5" s="14">
        <v>7.06</v>
      </c>
      <c r="N5" s="11">
        <v>249</v>
      </c>
      <c r="O5" s="13">
        <v>14592.49</v>
      </c>
      <c r="P5" s="11">
        <v>1909</v>
      </c>
      <c r="Q5" s="14">
        <v>7.64</v>
      </c>
      <c r="R5" s="12">
        <v>0.012</v>
      </c>
      <c r="S5" s="12">
        <v>-0.0877</v>
      </c>
      <c r="T5" s="12">
        <v>-0.012</v>
      </c>
      <c r="U5" s="12">
        <v>-0.0759</v>
      </c>
      <c r="V5" s="11">
        <v>252</v>
      </c>
      <c r="W5" s="13">
        <v>13312.47</v>
      </c>
      <c r="X5" s="11">
        <v>1757</v>
      </c>
      <c r="Y5" s="11">
        <v>249</v>
      </c>
      <c r="Z5" s="13">
        <v>14592.49</v>
      </c>
      <c r="AA5" s="11">
        <v>1774</v>
      </c>
      <c r="AB5" s="12">
        <v>0.012</v>
      </c>
      <c r="AC5" s="12">
        <v>-0.0877</v>
      </c>
    </row>
    <row r="6">
      <c r="A6" s="10" t="s">
        <v>32</v>
      </c>
      <c r="B6" s="11">
        <v>8356</v>
      </c>
      <c r="C6" s="11">
        <f>=ROUNDDOWN(16.5826552887478,0)</f>
      </c>
      <c r="D6" s="11">
        <v>7356</v>
      </c>
      <c r="E6" s="12">
        <v>0.9688</v>
      </c>
      <c r="F6" s="11"/>
      <c r="G6" s="11">
        <f>=ROUNDDOWN({0},0)</f>
      </c>
      <c r="H6" s="11"/>
      <c r="I6" s="12"/>
      <c r="J6" s="11">
        <v>36</v>
      </c>
      <c r="K6" s="13">
        <v>1974.48</v>
      </c>
      <c r="L6" s="11">
        <v>179</v>
      </c>
      <c r="M6" s="14">
        <v>11.03</v>
      </c>
      <c r="N6" s="11">
        <v>16</v>
      </c>
      <c r="O6" s="13">
        <v>867.76</v>
      </c>
      <c r="P6" s="11">
        <v>125</v>
      </c>
      <c r="Q6" s="14">
        <v>6.94</v>
      </c>
      <c r="R6" s="12">
        <v>1.25</v>
      </c>
      <c r="S6" s="12">
        <v>1.2754</v>
      </c>
      <c r="T6" s="12">
        <v>0.432</v>
      </c>
      <c r="U6" s="12">
        <v>0.5893</v>
      </c>
      <c r="V6" s="11">
        <v>36</v>
      </c>
      <c r="W6" s="13">
        <v>1974.48</v>
      </c>
      <c r="X6" s="11">
        <v>170</v>
      </c>
      <c r="Y6" s="11">
        <v>16</v>
      </c>
      <c r="Z6" s="13">
        <v>867.76</v>
      </c>
      <c r="AA6" s="11">
        <v>117</v>
      </c>
      <c r="AB6" s="12">
        <v>1.25</v>
      </c>
      <c r="AC6" s="12">
        <v>1.2754</v>
      </c>
    </row>
    <row r="7">
      <c r="A7" s="10" t="s">
        <v>33</v>
      </c>
      <c r="B7" s="11">
        <v>35248</v>
      </c>
      <c r="C7" s="11">
        <f>=ROUNDDOWN(23.4283815221004,0)</f>
      </c>
      <c r="D7" s="11">
        <v>34076</v>
      </c>
      <c r="E7" s="12">
        <v>1</v>
      </c>
      <c r="F7" s="11"/>
      <c r="G7" s="11">
        <f>=ROUNDDOWN({0},0)</f>
      </c>
      <c r="H7" s="11"/>
      <c r="I7" s="12"/>
      <c r="J7" s="11">
        <v>28</v>
      </c>
      <c r="K7" s="13">
        <v>1003.41</v>
      </c>
      <c r="L7" s="11">
        <v>210</v>
      </c>
      <c r="M7" s="14">
        <v>4.78</v>
      </c>
      <c r="N7" s="11">
        <v>43</v>
      </c>
      <c r="O7" s="13">
        <v>908.29</v>
      </c>
      <c r="P7" s="11">
        <v>183</v>
      </c>
      <c r="Q7" s="14">
        <v>4.96</v>
      </c>
      <c r="R7" s="12">
        <v>-0.3488</v>
      </c>
      <c r="S7" s="12">
        <v>0.1047</v>
      </c>
      <c r="T7" s="12">
        <v>0.1475</v>
      </c>
      <c r="U7" s="12">
        <v>-0.0363</v>
      </c>
      <c r="V7" s="11">
        <v>28</v>
      </c>
      <c r="W7" s="13">
        <v>1003.41</v>
      </c>
      <c r="X7" s="11">
        <v>196</v>
      </c>
      <c r="Y7" s="11">
        <v>43</v>
      </c>
      <c r="Z7" s="13">
        <v>908.29</v>
      </c>
      <c r="AA7" s="11">
        <v>168</v>
      </c>
      <c r="AB7" s="12">
        <v>-0.3488</v>
      </c>
      <c r="AC7" s="12">
        <v>0.1047</v>
      </c>
    </row>
    <row r="8">
      <c r="A8" s="10" t="s">
        <v>34</v>
      </c>
      <c r="B8" s="11">
        <v>39109</v>
      </c>
      <c r="C8" s="11">
        <f>=ROUNDDOWN(18.4685493010956,0)</f>
      </c>
      <c r="D8" s="11">
        <v>46946</v>
      </c>
      <c r="E8" s="12">
        <v>1</v>
      </c>
      <c r="F8" s="11"/>
      <c r="G8" s="11">
        <f>=ROUNDDOWN({0},0)</f>
      </c>
      <c r="H8" s="11"/>
      <c r="I8" s="12"/>
      <c r="J8" s="11">
        <v>36</v>
      </c>
      <c r="K8" s="13">
        <v>694.02</v>
      </c>
      <c r="L8" s="11">
        <v>209</v>
      </c>
      <c r="M8" s="14">
        <v>3.32</v>
      </c>
      <c r="N8" s="11">
        <v>49</v>
      </c>
      <c r="O8" s="13">
        <v>920.26</v>
      </c>
      <c r="P8" s="11">
        <v>229</v>
      </c>
      <c r="Q8" s="14">
        <v>4.02</v>
      </c>
      <c r="R8" s="12">
        <v>-0.2653</v>
      </c>
      <c r="S8" s="12">
        <v>-0.2458</v>
      </c>
      <c r="T8" s="12">
        <v>-0.0873</v>
      </c>
      <c r="U8" s="12">
        <v>-0.1741</v>
      </c>
      <c r="V8" s="11">
        <v>36</v>
      </c>
      <c r="W8" s="13">
        <v>694.02</v>
      </c>
      <c r="X8" s="11">
        <v>209</v>
      </c>
      <c r="Y8" s="11">
        <v>49</v>
      </c>
      <c r="Z8" s="13">
        <v>920.26</v>
      </c>
      <c r="AA8" s="11">
        <v>229</v>
      </c>
      <c r="AB8" s="12">
        <v>-0.2653</v>
      </c>
      <c r="AC8" s="12">
        <v>-0.2458</v>
      </c>
    </row>
    <row r="9">
      <c r="A9" s="10" t="s">
        <v>35</v>
      </c>
      <c r="B9" s="11">
        <v>37204</v>
      </c>
      <c r="C9" s="11">
        <f>=ROUNDDOWN(19.6120189773326,0)</f>
      </c>
      <c r="D9" s="11">
        <v>32328</v>
      </c>
      <c r="E9" s="12">
        <v>1</v>
      </c>
      <c r="F9" s="11"/>
      <c r="G9" s="11">
        <f>=ROUNDDOWN({0},0)</f>
      </c>
      <c r="H9" s="11"/>
      <c r="I9" s="12"/>
      <c r="J9" s="11">
        <v>45</v>
      </c>
      <c r="K9" s="13">
        <v>1663.33</v>
      </c>
      <c r="L9" s="11">
        <v>1012</v>
      </c>
      <c r="M9" s="14">
        <v>1.64</v>
      </c>
      <c r="N9" s="11">
        <v>93</v>
      </c>
      <c r="O9" s="13">
        <v>2521.65</v>
      </c>
      <c r="P9" s="11">
        <v>897</v>
      </c>
      <c r="Q9" s="14">
        <v>2.81</v>
      </c>
      <c r="R9" s="12">
        <v>-0.5161</v>
      </c>
      <c r="S9" s="12">
        <v>-0.3404</v>
      </c>
      <c r="T9" s="12">
        <v>0.1282</v>
      </c>
      <c r="U9" s="12">
        <v>-0.4164</v>
      </c>
      <c r="V9" s="11">
        <v>45</v>
      </c>
      <c r="W9" s="13">
        <v>1663.33</v>
      </c>
      <c r="X9" s="11">
        <v>870</v>
      </c>
      <c r="Y9" s="11">
        <v>93</v>
      </c>
      <c r="Z9" s="13">
        <v>2521.65</v>
      </c>
      <c r="AA9" s="11">
        <v>749</v>
      </c>
      <c r="AB9" s="12">
        <v>-0.5161</v>
      </c>
      <c r="AC9" s="12">
        <v>-0.3404</v>
      </c>
    </row>
    <row r="10">
      <c r="A10" s="10" t="s">
        <v>36</v>
      </c>
      <c r="B10" s="11">
        <v>30930</v>
      </c>
      <c r="C10" s="11">
        <f>=ROUNDDOWN(17.3676231119097,0)</f>
      </c>
      <c r="D10" s="11">
        <v>46840</v>
      </c>
      <c r="E10" s="12">
        <v>0.974</v>
      </c>
      <c r="F10" s="11"/>
      <c r="G10" s="11">
        <f>=ROUNDDOWN({0},0)</f>
      </c>
      <c r="H10" s="11">
        <v>5247</v>
      </c>
      <c r="I10" s="12"/>
      <c r="J10" s="11">
        <v>230</v>
      </c>
      <c r="K10" s="13">
        <v>43146.39</v>
      </c>
      <c r="L10" s="11">
        <v>624</v>
      </c>
      <c r="M10" s="14">
        <v>69.14</v>
      </c>
      <c r="N10" s="11">
        <v>183</v>
      </c>
      <c r="O10" s="13">
        <v>34054.66</v>
      </c>
      <c r="P10" s="11">
        <v>690</v>
      </c>
      <c r="Q10" s="14">
        <v>49.35</v>
      </c>
      <c r="R10" s="12">
        <v>0.2568</v>
      </c>
      <c r="S10" s="12">
        <v>0.267</v>
      </c>
      <c r="T10" s="12">
        <v>-0.0957</v>
      </c>
      <c r="U10" s="12">
        <v>0.401</v>
      </c>
      <c r="V10" s="11">
        <v>230</v>
      </c>
      <c r="W10" s="13">
        <v>43146.39</v>
      </c>
      <c r="X10" s="11">
        <v>603</v>
      </c>
      <c r="Y10" s="11">
        <v>183</v>
      </c>
      <c r="Z10" s="13">
        <v>34054.66</v>
      </c>
      <c r="AA10" s="11">
        <v>684</v>
      </c>
      <c r="AB10" s="12">
        <v>0.2568</v>
      </c>
      <c r="AC10" s="12">
        <v>0.267</v>
      </c>
    </row>
    <row r="11">
      <c r="A11" s="10" t="s">
        <v>37</v>
      </c>
      <c r="B11" s="11">
        <v>3197</v>
      </c>
      <c r="C11" s="11">
        <f>=ROUNDDOWN(17.6240352811466,0)</f>
      </c>
      <c r="D11" s="11">
        <v>2420</v>
      </c>
      <c r="E11" s="12">
        <v>1</v>
      </c>
      <c r="F11" s="11"/>
      <c r="G11" s="11">
        <f>=ROUNDDOWN({0},0)</f>
      </c>
      <c r="H11" s="11"/>
      <c r="I11" s="12"/>
      <c r="J11" s="11">
        <v>22</v>
      </c>
      <c r="K11" s="13">
        <v>1384.02</v>
      </c>
      <c r="L11" s="11">
        <v>102</v>
      </c>
      <c r="M11" s="14">
        <v>13.57</v>
      </c>
      <c r="N11" s="11">
        <v>12</v>
      </c>
      <c r="O11" s="13">
        <v>824.57</v>
      </c>
      <c r="P11" s="11">
        <v>78</v>
      </c>
      <c r="Q11" s="14">
        <v>10.57</v>
      </c>
      <c r="R11" s="12">
        <v>0.8333</v>
      </c>
      <c r="S11" s="12">
        <v>0.6785</v>
      </c>
      <c r="T11" s="12">
        <v>0.3077</v>
      </c>
      <c r="U11" s="12">
        <v>0.2838</v>
      </c>
      <c r="V11" s="11">
        <v>22</v>
      </c>
      <c r="W11" s="13">
        <v>1384.02</v>
      </c>
      <c r="X11" s="11">
        <v>100</v>
      </c>
      <c r="Y11" s="11">
        <v>12</v>
      </c>
      <c r="Z11" s="13">
        <v>824.57</v>
      </c>
      <c r="AA11" s="11">
        <v>78</v>
      </c>
      <c r="AB11" s="12">
        <v>0.8333</v>
      </c>
      <c r="AC11" s="12">
        <v>0.6785</v>
      </c>
    </row>
    <row r="12">
      <c r="A12" s="10" t="s">
        <v>38</v>
      </c>
      <c r="B12" s="11">
        <v>1244</v>
      </c>
      <c r="C12" s="11">
        <f>=ROUNDDOWN(26.8682505399568,0)</f>
      </c>
      <c r="D12" s="11">
        <v>400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148.48</v>
      </c>
      <c r="L12" s="11">
        <v>91</v>
      </c>
      <c r="M12" s="14">
        <v>1.63</v>
      </c>
      <c r="N12" s="11">
        <v>4</v>
      </c>
      <c r="O12" s="13">
        <v>127.6</v>
      </c>
      <c r="P12" s="11">
        <v>78</v>
      </c>
      <c r="Q12" s="14">
        <v>1.64</v>
      </c>
      <c r="R12" s="12"/>
      <c r="S12" s="12">
        <v>0.1636</v>
      </c>
      <c r="T12" s="12">
        <v>0.1667</v>
      </c>
      <c r="U12" s="12">
        <v>-0.0061</v>
      </c>
      <c r="V12" s="11">
        <v>4</v>
      </c>
      <c r="W12" s="13">
        <v>148.48</v>
      </c>
      <c r="X12" s="11">
        <v>91</v>
      </c>
      <c r="Y12" s="11">
        <v>4</v>
      </c>
      <c r="Z12" s="13">
        <v>127.6</v>
      </c>
      <c r="AA12" s="11">
        <v>61</v>
      </c>
      <c r="AB12" s="12"/>
      <c r="AC12" s="12">
        <v>0.1636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91</v>
      </c>
      <c r="M13" s="14"/>
      <c r="N13" s="11">
        <v>1</v>
      </c>
      <c r="O13" s="13">
        <v>159.97</v>
      </c>
      <c r="P13" s="11">
        <v>117</v>
      </c>
      <c r="Q13" s="14">
        <v>1.37</v>
      </c>
      <c r="R13" s="12"/>
      <c r="S13" s="12"/>
      <c r="T13" s="12">
        <v>-0.2222</v>
      </c>
      <c r="U13" s="12"/>
      <c r="V13" s="11"/>
      <c r="W13" s="13"/>
      <c r="X13" s="11">
        <v>91</v>
      </c>
      <c r="Y13" s="11">
        <v>1</v>
      </c>
      <c r="Z13" s="13">
        <v>159.97</v>
      </c>
      <c r="AA13" s="11">
        <v>117</v>
      </c>
      <c r="AB13" s="12"/>
      <c r="AC13" s="12"/>
    </row>
    <row r="14">
      <c r="A14" s="10" t="s">
        <v>40</v>
      </c>
      <c r="B14" s="11">
        <v>23456</v>
      </c>
      <c r="C14" s="11">
        <f>=ROUNDDOWN(16.0065511123243,0)</f>
      </c>
      <c r="D14" s="11">
        <v>31010</v>
      </c>
      <c r="E14" s="12">
        <v>0.9783</v>
      </c>
      <c r="F14" s="11"/>
      <c r="G14" s="11">
        <f>=ROUNDDOWN({0},0)</f>
      </c>
      <c r="H14" s="11"/>
      <c r="I14" s="12"/>
      <c r="J14" s="11">
        <v>43</v>
      </c>
      <c r="K14" s="13">
        <v>1227.5</v>
      </c>
      <c r="L14" s="11">
        <v>923</v>
      </c>
      <c r="M14" s="14">
        <v>1.33</v>
      </c>
      <c r="N14" s="11">
        <v>28</v>
      </c>
      <c r="O14" s="13">
        <v>900.7</v>
      </c>
      <c r="P14" s="11">
        <v>804</v>
      </c>
      <c r="Q14" s="14">
        <v>1.12</v>
      </c>
      <c r="R14" s="12">
        <v>0.5357</v>
      </c>
      <c r="S14" s="12">
        <v>0.3628</v>
      </c>
      <c r="T14" s="12">
        <v>0.148</v>
      </c>
      <c r="U14" s="12">
        <v>0.1875</v>
      </c>
      <c r="V14" s="11">
        <v>43</v>
      </c>
      <c r="W14" s="13">
        <v>1227.5</v>
      </c>
      <c r="X14" s="11">
        <v>919</v>
      </c>
      <c r="Y14" s="11">
        <v>28</v>
      </c>
      <c r="Z14" s="13">
        <v>900.7</v>
      </c>
      <c r="AA14" s="11">
        <v>795</v>
      </c>
      <c r="AB14" s="12">
        <v>0.5357</v>
      </c>
      <c r="AC14" s="12">
        <v>0.3628</v>
      </c>
    </row>
    <row r="15">
      <c r="A15" s="10" t="s">
        <v>41</v>
      </c>
      <c r="B15" s="11">
        <v>79179</v>
      </c>
      <c r="C15" s="11">
        <f>=ROUNDDOWN(16.7727243840956,0)</f>
      </c>
      <c r="D15" s="11">
        <v>102765</v>
      </c>
      <c r="E15" s="12">
        <v>0.9908</v>
      </c>
      <c r="F15" s="11"/>
      <c r="G15" s="11">
        <f>=ROUNDDOWN({0},0)</f>
      </c>
      <c r="H15" s="11"/>
      <c r="I15" s="12"/>
      <c r="J15" s="11">
        <v>227</v>
      </c>
      <c r="K15" s="13">
        <v>4162.62</v>
      </c>
      <c r="L15" s="11">
        <v>633</v>
      </c>
      <c r="M15" s="14">
        <v>6.58</v>
      </c>
      <c r="N15" s="11">
        <v>338</v>
      </c>
      <c r="O15" s="13">
        <v>5857.49</v>
      </c>
      <c r="P15" s="11">
        <v>700</v>
      </c>
      <c r="Q15" s="14">
        <v>8.37</v>
      </c>
      <c r="R15" s="12">
        <v>-0.3284</v>
      </c>
      <c r="S15" s="12">
        <v>-0.2894</v>
      </c>
      <c r="T15" s="12">
        <v>-0.0957</v>
      </c>
      <c r="U15" s="12">
        <v>-0.2139</v>
      </c>
      <c r="V15" s="11">
        <v>227</v>
      </c>
      <c r="W15" s="13">
        <v>4162.62</v>
      </c>
      <c r="X15" s="11">
        <v>632</v>
      </c>
      <c r="Y15" s="11">
        <v>338</v>
      </c>
      <c r="Z15" s="13">
        <v>5857.49</v>
      </c>
      <c r="AA15" s="11">
        <v>700</v>
      </c>
      <c r="AB15" s="12">
        <v>-0.3284</v>
      </c>
      <c r="AC15" s="12">
        <v>-0.2894</v>
      </c>
    </row>
    <row r="16">
      <c r="A16" s="10" t="s">
        <v>42</v>
      </c>
      <c r="B16" s="11">
        <v>26260</v>
      </c>
      <c r="C16" s="11">
        <f>=ROUNDDOWN(33.7836099318153,0)</f>
      </c>
      <c r="D16" s="11">
        <v>25682</v>
      </c>
      <c r="E16" s="12">
        <v>0.9818</v>
      </c>
      <c r="F16" s="11"/>
      <c r="G16" s="11">
        <f>=ROUNDDOWN({0},0)</f>
      </c>
      <c r="H16" s="11"/>
      <c r="I16" s="12"/>
      <c r="J16" s="11">
        <v>52</v>
      </c>
      <c r="K16" s="13">
        <v>2168.37</v>
      </c>
      <c r="L16" s="11">
        <v>569</v>
      </c>
      <c r="M16" s="14">
        <v>3.81</v>
      </c>
      <c r="N16" s="11">
        <v>51</v>
      </c>
      <c r="O16" s="13">
        <v>1922.99</v>
      </c>
      <c r="P16" s="11">
        <v>517</v>
      </c>
      <c r="Q16" s="14">
        <v>3.72</v>
      </c>
      <c r="R16" s="12">
        <v>0.0196</v>
      </c>
      <c r="S16" s="12">
        <v>0.1276</v>
      </c>
      <c r="T16" s="12">
        <v>0.1006</v>
      </c>
      <c r="U16" s="12">
        <v>0.0242</v>
      </c>
      <c r="V16" s="11">
        <v>52</v>
      </c>
      <c r="W16" s="13">
        <v>2168.37</v>
      </c>
      <c r="X16" s="11">
        <v>559</v>
      </c>
      <c r="Y16" s="11">
        <v>51</v>
      </c>
      <c r="Z16" s="13">
        <v>1922.99</v>
      </c>
      <c r="AA16" s="11">
        <v>483</v>
      </c>
      <c r="AB16" s="12">
        <v>0.0196</v>
      </c>
      <c r="AC16" s="12">
        <v>0.1276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975</v>
      </c>
      <c r="K17" s="17">
        <v>70885.09</v>
      </c>
      <c r="L17" s="15">
        <v>6529</v>
      </c>
      <c r="M17" s="18">
        <v>10.86</v>
      </c>
      <c r="N17" s="15">
        <v>1067</v>
      </c>
      <c r="O17" s="17">
        <v>63658.43</v>
      </c>
      <c r="P17" s="15">
        <v>6327</v>
      </c>
      <c r="Q17" s="18">
        <v>10.06</v>
      </c>
      <c r="R17" s="16">
        <v>-0.0862</v>
      </c>
      <c r="S17" s="16">
        <v>0.1135</v>
      </c>
      <c r="T17" s="16">
        <v>0.0319</v>
      </c>
      <c r="U17" s="16">
        <v>0.0795</v>
      </c>
      <c r="V17" s="15">
        <v>975</v>
      </c>
      <c r="W17" s="17">
        <v>70885.09</v>
      </c>
      <c r="X17" s="15">
        <v>6197</v>
      </c>
      <c r="Y17" s="15">
        <v>1067</v>
      </c>
      <c r="Z17" s="17">
        <v>63658.43</v>
      </c>
      <c r="AA17" s="15">
        <v>5955</v>
      </c>
      <c r="AB17" s="16">
        <v>-0.0862</v>
      </c>
      <c r="AC17" s="16">
        <v>0.1135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