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<sst xmlns="http://schemas.openxmlformats.org/spreadsheetml/2006/main" count="43" uniqueCount="43">
  <si>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</si>
  <si>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</si>
  <si>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</si>
  <si>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04/18/2024</t>
  </si>
  <si>
    <t>End Date:</t>
  </si>
  <si>
    <t>Report Run Date:</t>
  </si>
  <si>
    <t>04/19/2024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</si>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</sst>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171778</v>
      </c>
      <c r="C5" s="11">
        <f>=ROUNDDOWN(20.7408748988783,0)</f>
      </c>
      <c r="D5" s="11">
        <v>169983</v>
      </c>
      <c r="E5" s="12">
        <v>0.9966</v>
      </c>
      <c r="F5" s="11"/>
      <c r="G5" s="11">
        <f>=ROUNDDOWN({0},0)</f>
      </c>
      <c r="H5" s="11">
        <v>350</v>
      </c>
      <c r="I5" s="12"/>
      <c r="J5" s="11">
        <v>273</v>
      </c>
      <c r="K5" s="13">
        <v>15132.47</v>
      </c>
      <c r="L5" s="11">
        <v>1858</v>
      </c>
      <c r="M5" s="14">
        <v>8.14</v>
      </c>
      <c r="N5" s="11">
        <v>210</v>
      </c>
      <c r="O5" s="13">
        <v>13060.26</v>
      </c>
      <c r="P5" s="11">
        <v>1862</v>
      </c>
      <c r="Q5" s="14">
        <v>7.01</v>
      </c>
      <c r="R5" s="12">
        <v>0.3</v>
      </c>
      <c r="S5" s="12">
        <v>0.1587</v>
      </c>
      <c r="T5" s="12">
        <v>-0.0021</v>
      </c>
      <c r="U5" s="12">
        <v>0.1612</v>
      </c>
      <c r="V5" s="11">
        <v>273</v>
      </c>
      <c r="W5" s="13">
        <v>15132.47</v>
      </c>
      <c r="X5" s="11">
        <v>1729</v>
      </c>
      <c r="Y5" s="11">
        <v>210</v>
      </c>
      <c r="Z5" s="13">
        <v>13060.26</v>
      </c>
      <c r="AA5" s="11">
        <v>1724</v>
      </c>
      <c r="AB5" s="12">
        <v>0.3</v>
      </c>
      <c r="AC5" s="12">
        <v>0.1587</v>
      </c>
    </row>
    <row r="6">
      <c r="A6" s="10" t="s">
        <v>32</v>
      </c>
      <c r="B6" s="11">
        <v>5140</v>
      </c>
      <c r="C6" s="11">
        <f>=ROUNDDOWN(13.7176407792901,0)</f>
      </c>
      <c r="D6" s="11">
        <v>5162</v>
      </c>
      <c r="E6" s="12">
        <v>0.95</v>
      </c>
      <c r="F6" s="11"/>
      <c r="G6" s="11">
        <f>=ROUNDDOWN({0},0)</f>
      </c>
      <c r="H6" s="11"/>
      <c r="I6" s="12"/>
      <c r="J6" s="11">
        <v>28</v>
      </c>
      <c r="K6" s="13">
        <v>1522.18</v>
      </c>
      <c r="L6" s="11">
        <v>164</v>
      </c>
      <c r="M6" s="14">
        <v>9.28</v>
      </c>
      <c r="N6" s="11">
        <v>15</v>
      </c>
      <c r="O6" s="13">
        <v>1102.16</v>
      </c>
      <c r="P6" s="11">
        <v>125</v>
      </c>
      <c r="Q6" s="14">
        <v>8.82</v>
      </c>
      <c r="R6" s="12">
        <v>0.8667</v>
      </c>
      <c r="S6" s="12">
        <v>0.3811</v>
      </c>
      <c r="T6" s="12">
        <v>0.312</v>
      </c>
      <c r="U6" s="12">
        <v>0.0522</v>
      </c>
      <c r="V6" s="11">
        <v>28</v>
      </c>
      <c r="W6" s="13">
        <v>1522.18</v>
      </c>
      <c r="X6" s="11">
        <v>159</v>
      </c>
      <c r="Y6" s="11">
        <v>15</v>
      </c>
      <c r="Z6" s="13">
        <v>1102.16</v>
      </c>
      <c r="AA6" s="11">
        <v>117</v>
      </c>
      <c r="AB6" s="12">
        <v>0.8667</v>
      </c>
      <c r="AC6" s="12">
        <v>0.3811</v>
      </c>
    </row>
    <row r="7">
      <c r="A7" s="10" t="s">
        <v>33</v>
      </c>
      <c r="B7" s="11">
        <v>26074</v>
      </c>
      <c r="C7" s="11">
        <f>=ROUNDDOWN(18.7717782577394,0)</f>
      </c>
      <c r="D7" s="11">
        <v>27072</v>
      </c>
      <c r="E7" s="12">
        <v>1</v>
      </c>
      <c r="F7" s="11"/>
      <c r="G7" s="11">
        <f>=ROUNDDOWN({0},0)</f>
      </c>
      <c r="H7" s="11"/>
      <c r="I7" s="12"/>
      <c r="J7" s="11">
        <v>27</v>
      </c>
      <c r="K7" s="13">
        <v>640.21</v>
      </c>
      <c r="L7" s="11">
        <v>154</v>
      </c>
      <c r="M7" s="14">
        <v>4.16</v>
      </c>
      <c r="N7" s="11">
        <v>20</v>
      </c>
      <c r="O7" s="13">
        <v>485.84</v>
      </c>
      <c r="P7" s="11">
        <v>153</v>
      </c>
      <c r="Q7" s="14">
        <v>3.18</v>
      </c>
      <c r="R7" s="12">
        <v>0.35</v>
      </c>
      <c r="S7" s="12">
        <v>0.3177</v>
      </c>
      <c r="T7" s="12">
        <v>0.0065</v>
      </c>
      <c r="U7" s="12">
        <v>0.3082</v>
      </c>
      <c r="V7" s="11">
        <v>27</v>
      </c>
      <c r="W7" s="13">
        <v>640.21</v>
      </c>
      <c r="X7" s="11">
        <v>146</v>
      </c>
      <c r="Y7" s="11">
        <v>20</v>
      </c>
      <c r="Z7" s="13">
        <v>485.84</v>
      </c>
      <c r="AA7" s="11">
        <v>144</v>
      </c>
      <c r="AB7" s="12">
        <v>0.35</v>
      </c>
      <c r="AC7" s="12">
        <v>0.3177</v>
      </c>
    </row>
    <row r="8">
      <c r="A8" s="10" t="s">
        <v>34</v>
      </c>
      <c r="B8" s="11">
        <v>38448</v>
      </c>
      <c r="C8" s="11">
        <f>=ROUNDDOWN(16.1593746059765,0)</f>
      </c>
      <c r="D8" s="11">
        <v>46762</v>
      </c>
      <c r="E8" s="12">
        <v>1</v>
      </c>
      <c r="F8" s="11"/>
      <c r="G8" s="11">
        <f>=ROUNDDOWN({0},0)</f>
      </c>
      <c r="H8" s="11"/>
      <c r="I8" s="12"/>
      <c r="J8" s="11">
        <v>33</v>
      </c>
      <c r="K8" s="13">
        <v>627.45</v>
      </c>
      <c r="L8" s="11">
        <v>224</v>
      </c>
      <c r="M8" s="14">
        <v>2.8</v>
      </c>
      <c r="N8" s="11">
        <v>32</v>
      </c>
      <c r="O8" s="13">
        <v>552.42</v>
      </c>
      <c r="P8" s="11">
        <v>237</v>
      </c>
      <c r="Q8" s="14">
        <v>2.33</v>
      </c>
      <c r="R8" s="12">
        <v>0.0312</v>
      </c>
      <c r="S8" s="12">
        <v>0.1358</v>
      </c>
      <c r="T8" s="12">
        <v>-0.0549</v>
      </c>
      <c r="U8" s="12">
        <v>0.2017</v>
      </c>
      <c r="V8" s="11">
        <v>33</v>
      </c>
      <c r="W8" s="13">
        <v>627.45</v>
      </c>
      <c r="X8" s="11">
        <v>220</v>
      </c>
      <c r="Y8" s="11">
        <v>32</v>
      </c>
      <c r="Z8" s="13">
        <v>552.42</v>
      </c>
      <c r="AA8" s="11">
        <v>237</v>
      </c>
      <c r="AB8" s="12">
        <v>0.0312</v>
      </c>
      <c r="AC8" s="12">
        <v>0.1358</v>
      </c>
    </row>
    <row r="9">
      <c r="A9" s="10" t="s">
        <v>35</v>
      </c>
      <c r="B9" s="11">
        <v>42456</v>
      </c>
      <c r="C9" s="11">
        <f>=ROUNDDOWN(18.084852615437,0)</f>
      </c>
      <c r="D9" s="11">
        <v>35650</v>
      </c>
      <c r="E9" s="12">
        <v>0.9692</v>
      </c>
      <c r="F9" s="11"/>
      <c r="G9" s="11">
        <f>=ROUNDDOWN({0},0)</f>
      </c>
      <c r="H9" s="11"/>
      <c r="I9" s="12"/>
      <c r="J9" s="11">
        <v>58</v>
      </c>
      <c r="K9" s="13">
        <v>2154.12</v>
      </c>
      <c r="L9" s="11">
        <v>1025</v>
      </c>
      <c r="M9" s="14">
        <v>2.1</v>
      </c>
      <c r="N9" s="11">
        <v>38</v>
      </c>
      <c r="O9" s="13">
        <v>1393.89</v>
      </c>
      <c r="P9" s="11">
        <v>917</v>
      </c>
      <c r="Q9" s="14">
        <v>1.52</v>
      </c>
      <c r="R9" s="12">
        <v>0.5263</v>
      </c>
      <c r="S9" s="12">
        <v>0.5454</v>
      </c>
      <c r="T9" s="12">
        <v>0.1178</v>
      </c>
      <c r="U9" s="12">
        <v>0.3816</v>
      </c>
      <c r="V9" s="11">
        <v>58</v>
      </c>
      <c r="W9" s="13">
        <v>2154.12</v>
      </c>
      <c r="X9" s="11">
        <v>865</v>
      </c>
      <c r="Y9" s="11">
        <v>38</v>
      </c>
      <c r="Z9" s="13">
        <v>1393.89</v>
      </c>
      <c r="AA9" s="11">
        <v>758</v>
      </c>
      <c r="AB9" s="12">
        <v>0.5263</v>
      </c>
      <c r="AC9" s="12">
        <v>0.5454</v>
      </c>
    </row>
    <row r="10">
      <c r="A10" s="10" t="s">
        <v>36</v>
      </c>
      <c r="B10" s="11">
        <v>26317</v>
      </c>
      <c r="C10" s="11">
        <f>=ROUNDDOWN(15.2403289321288,0)</f>
      </c>
      <c r="D10" s="11">
        <v>42600</v>
      </c>
      <c r="E10" s="12">
        <v>0.9787</v>
      </c>
      <c r="F10" s="11"/>
      <c r="G10" s="11">
        <f>=ROUNDDOWN({0},0)</f>
      </c>
      <c r="H10" s="11">
        <v>6520</v>
      </c>
      <c r="I10" s="12"/>
      <c r="J10" s="11">
        <v>137</v>
      </c>
      <c r="K10" s="13">
        <v>22045.04</v>
      </c>
      <c r="L10" s="11">
        <v>603</v>
      </c>
      <c r="M10" s="14">
        <v>36.56</v>
      </c>
      <c r="N10" s="11">
        <v>203</v>
      </c>
      <c r="O10" s="13">
        <v>36709.44</v>
      </c>
      <c r="P10" s="11">
        <v>677</v>
      </c>
      <c r="Q10" s="14">
        <v>54.22</v>
      </c>
      <c r="R10" s="12">
        <v>-0.3251</v>
      </c>
      <c r="S10" s="12">
        <v>-0.3995</v>
      </c>
      <c r="T10" s="12">
        <v>-0.1093</v>
      </c>
      <c r="U10" s="12">
        <v>-0.3257</v>
      </c>
      <c r="V10" s="11">
        <v>137</v>
      </c>
      <c r="W10" s="13">
        <v>22045.04</v>
      </c>
      <c r="X10" s="11">
        <v>592</v>
      </c>
      <c r="Y10" s="11">
        <v>203</v>
      </c>
      <c r="Z10" s="13">
        <v>36709.44</v>
      </c>
      <c r="AA10" s="11">
        <v>671</v>
      </c>
      <c r="AB10" s="12">
        <v>-0.3251</v>
      </c>
      <c r="AC10" s="12">
        <v>-0.3995</v>
      </c>
    </row>
    <row r="11">
      <c r="A11" s="10" t="s">
        <v>37</v>
      </c>
      <c r="B11" s="11">
        <v>4217</v>
      </c>
      <c r="C11" s="11">
        <f>=ROUNDDOWN(21.9749869723814,0)</f>
      </c>
      <c r="D11" s="11">
        <v>1820</v>
      </c>
      <c r="E11" s="12">
        <v>1</v>
      </c>
      <c r="F11" s="11"/>
      <c r="G11" s="11">
        <f>=ROUNDDOWN({0},0)</f>
      </c>
      <c r="H11" s="11"/>
      <c r="I11" s="12"/>
      <c r="J11" s="11">
        <v>17</v>
      </c>
      <c r="K11" s="13">
        <v>1092.17</v>
      </c>
      <c r="L11" s="11">
        <v>120</v>
      </c>
      <c r="M11" s="14">
        <v>9.1</v>
      </c>
      <c r="N11" s="11">
        <v>10</v>
      </c>
      <c r="O11" s="13">
        <v>633.81</v>
      </c>
      <c r="P11" s="11">
        <v>100</v>
      </c>
      <c r="Q11" s="14">
        <v>6.34</v>
      </c>
      <c r="R11" s="12">
        <v>0.7</v>
      </c>
      <c r="S11" s="12">
        <v>0.7232</v>
      </c>
      <c r="T11" s="12">
        <v>0.2</v>
      </c>
      <c r="U11" s="12">
        <v>0.4353</v>
      </c>
      <c r="V11" s="11">
        <v>17</v>
      </c>
      <c r="W11" s="13">
        <v>1092.17</v>
      </c>
      <c r="X11" s="11">
        <v>117</v>
      </c>
      <c r="Y11" s="11">
        <v>10</v>
      </c>
      <c r="Z11" s="13">
        <v>633.81</v>
      </c>
      <c r="AA11" s="11">
        <v>100</v>
      </c>
      <c r="AB11" s="12">
        <v>0.7</v>
      </c>
      <c r="AC11" s="12">
        <v>0.7232</v>
      </c>
    </row>
    <row r="12">
      <c r="A12" s="10" t="s">
        <v>38</v>
      </c>
      <c r="B12" s="11">
        <v>2428</v>
      </c>
      <c r="C12" s="11">
        <f>=ROUNDDOWN(34.6857142857143,0)</f>
      </c>
      <c r="D12" s="11">
        <v>600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85.58</v>
      </c>
      <c r="L12" s="11">
        <v>82</v>
      </c>
      <c r="M12" s="14">
        <v>1.04</v>
      </c>
      <c r="N12" s="11">
        <v>3</v>
      </c>
      <c r="O12" s="13">
        <v>126.16</v>
      </c>
      <c r="P12" s="11">
        <v>65</v>
      </c>
      <c r="Q12" s="14">
        <v>1.94</v>
      </c>
      <c r="R12" s="12">
        <v>0.3333</v>
      </c>
      <c r="S12" s="12">
        <v>-0.3217</v>
      </c>
      <c r="T12" s="12">
        <v>0.2615</v>
      </c>
      <c r="U12" s="12">
        <v>-0.4639</v>
      </c>
      <c r="V12" s="11">
        <v>4</v>
      </c>
      <c r="W12" s="13">
        <v>85.58</v>
      </c>
      <c r="X12" s="11">
        <v>82</v>
      </c>
      <c r="Y12" s="11">
        <v>3</v>
      </c>
      <c r="Z12" s="13">
        <v>126.16</v>
      </c>
      <c r="AA12" s="11">
        <v>48</v>
      </c>
      <c r="AB12" s="12">
        <v>0.3333</v>
      </c>
      <c r="AC12" s="12">
        <v>-0.3217</v>
      </c>
    </row>
    <row r="13">
      <c r="A13" s="10" t="s">
        <v>39</v>
      </c>
      <c r="B13" s="11">
        <v>16790</v>
      </c>
      <c r="C13" s="11">
        <f>=ROUNDDOWN(9.54194135030689,0)</f>
      </c>
      <c r="D13" s="11">
        <v>40870</v>
      </c>
      <c r="E13" s="12">
        <v>0.8889</v>
      </c>
      <c r="F13" s="11"/>
      <c r="G13" s="11">
        <f>=ROUNDDOWN({0},0)</f>
      </c>
      <c r="H13" s="11"/>
      <c r="I13" s="12"/>
      <c r="J13" s="11">
        <v>26</v>
      </c>
      <c r="K13" s="13">
        <v>657.13</v>
      </c>
      <c r="L13" s="11">
        <v>941</v>
      </c>
      <c r="M13" s="14">
        <v>0.7</v>
      </c>
      <c r="N13" s="11">
        <v>15</v>
      </c>
      <c r="O13" s="13">
        <v>428.35</v>
      </c>
      <c r="P13" s="11">
        <v>831</v>
      </c>
      <c r="Q13" s="14">
        <v>0.52</v>
      </c>
      <c r="R13" s="12">
        <v>0.7333</v>
      </c>
      <c r="S13" s="12">
        <v>0.5341</v>
      </c>
      <c r="T13" s="12">
        <v>0.1324</v>
      </c>
      <c r="U13" s="12">
        <v>0.3462</v>
      </c>
      <c r="V13" s="11">
        <v>26</v>
      </c>
      <c r="W13" s="13">
        <v>657.13</v>
      </c>
      <c r="X13" s="11">
        <v>937</v>
      </c>
      <c r="Y13" s="11">
        <v>15</v>
      </c>
      <c r="Z13" s="13">
        <v>428.35</v>
      </c>
      <c r="AA13" s="11">
        <v>822</v>
      </c>
      <c r="AB13" s="12">
        <v>0.7333</v>
      </c>
      <c r="AC13" s="12">
        <v>0.5341</v>
      </c>
    </row>
    <row r="14">
      <c r="A14" s="10" t="s">
        <v>40</v>
      </c>
      <c r="B14" s="11">
        <v>76734</v>
      </c>
      <c r="C14" s="11">
        <f>=ROUNDDOWN(16.9323447636701,0)</f>
      </c>
      <c r="D14" s="11">
        <v>94676</v>
      </c>
      <c r="E14" s="12">
        <v>1</v>
      </c>
      <c r="F14" s="11"/>
      <c r="G14" s="11">
        <f>=ROUNDDOWN({0},0)</f>
      </c>
      <c r="H14" s="11"/>
      <c r="I14" s="12"/>
      <c r="J14" s="11">
        <v>209</v>
      </c>
      <c r="K14" s="13">
        <v>3626.51</v>
      </c>
      <c r="L14" s="11">
        <v>632</v>
      </c>
      <c r="M14" s="14">
        <v>5.74</v>
      </c>
      <c r="N14" s="11">
        <v>197</v>
      </c>
      <c r="O14" s="13">
        <v>3297.62</v>
      </c>
      <c r="P14" s="11">
        <v>709</v>
      </c>
      <c r="Q14" s="14">
        <v>4.65</v>
      </c>
      <c r="R14" s="12">
        <v>0.0609</v>
      </c>
      <c r="S14" s="12">
        <v>0.0997</v>
      </c>
      <c r="T14" s="12">
        <v>-0.1086</v>
      </c>
      <c r="U14" s="12">
        <v>0.2344</v>
      </c>
      <c r="V14" s="11">
        <v>209</v>
      </c>
      <c r="W14" s="13">
        <v>3626.51</v>
      </c>
      <c r="X14" s="11">
        <v>632</v>
      </c>
      <c r="Y14" s="11">
        <v>197</v>
      </c>
      <c r="Z14" s="13">
        <v>3297.62</v>
      </c>
      <c r="AA14" s="11">
        <v>709</v>
      </c>
      <c r="AB14" s="12">
        <v>0.0609</v>
      </c>
      <c r="AC14" s="12">
        <v>0.0997</v>
      </c>
    </row>
    <row r="15">
      <c r="A15" s="10" t="s">
        <v>41</v>
      </c>
      <c r="B15" s="11">
        <v>15704</v>
      </c>
      <c r="C15" s="11">
        <f>=ROUNDDOWN(17.7969174977335,0)</f>
      </c>
      <c r="D15" s="11">
        <v>19375</v>
      </c>
      <c r="E15" s="12">
        <v>0.9706</v>
      </c>
      <c r="F15" s="11"/>
      <c r="G15" s="11">
        <f>=ROUNDDOWN({0},0)</f>
      </c>
      <c r="H15" s="11"/>
      <c r="I15" s="12"/>
      <c r="J15" s="11">
        <v>36</v>
      </c>
      <c r="K15" s="13">
        <v>1328.81</v>
      </c>
      <c r="L15" s="11">
        <v>527</v>
      </c>
      <c r="M15" s="14">
        <v>2.52</v>
      </c>
      <c r="N15" s="11">
        <v>32</v>
      </c>
      <c r="O15" s="13">
        <v>1224.17</v>
      </c>
      <c r="P15" s="11">
        <v>480</v>
      </c>
      <c r="Q15" s="14">
        <v>2.55</v>
      </c>
      <c r="R15" s="12">
        <v>0.125</v>
      </c>
      <c r="S15" s="12">
        <v>0.0855</v>
      </c>
      <c r="T15" s="12">
        <v>0.0979</v>
      </c>
      <c r="U15" s="12">
        <v>-0.0118</v>
      </c>
      <c r="V15" s="11">
        <v>36</v>
      </c>
      <c r="W15" s="13">
        <v>1328.81</v>
      </c>
      <c r="X15" s="11">
        <v>517</v>
      </c>
      <c r="Y15" s="11">
        <v>32</v>
      </c>
      <c r="Z15" s="13">
        <v>1224.17</v>
      </c>
      <c r="AA15" s="11">
        <v>446</v>
      </c>
      <c r="AB15" s="12">
        <v>0.125</v>
      </c>
      <c r="AC15" s="12">
        <v>0.0855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848</v>
      </c>
      <c r="K16" s="17">
        <v>48911.67</v>
      </c>
      <c r="L16" s="15">
        <v>6330</v>
      </c>
      <c r="M16" s="18">
        <v>7.73</v>
      </c>
      <c r="N16" s="15">
        <v>775</v>
      </c>
      <c r="O16" s="17">
        <v>59014.12</v>
      </c>
      <c r="P16" s="15">
        <v>6156</v>
      </c>
      <c r="Q16" s="18">
        <v>9.59</v>
      </c>
      <c r="R16" s="16">
        <v>0.0942</v>
      </c>
      <c r="S16" s="16">
        <v>-0.1712</v>
      </c>
      <c r="T16" s="16">
        <v>0.0283</v>
      </c>
      <c r="U16" s="16">
        <v>-0.194</v>
      </c>
      <c r="V16" s="15">
        <v>848</v>
      </c>
      <c r="W16" s="17">
        <v>48911.67</v>
      </c>
      <c r="X16" s="15">
        <v>5996</v>
      </c>
      <c r="Y16" s="15">
        <v>775</v>
      </c>
      <c r="Z16" s="17">
        <v>59014.12</v>
      </c>
      <c r="AA16" s="15">
        <v>5776</v>
      </c>
      <c r="AB16" s="16">
        <v>0.0942</v>
      </c>
      <c r="AC16" s="16">
        <v>-0.1712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