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<sst xmlns="http://schemas.openxmlformats.org/spreadsheetml/2006/main" count="87" uniqueCount="87">
  <si>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</si>
  <si>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</si>
  <si>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</si>
  <si>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01/01/2024</t>
  </si>
  <si>
    <t>End Date:</t>
  </si>
  <si>
    <t>04/16/2024</t>
  </si>
  <si>
    <t>Report Run Date:</t>
  </si>
  <si>
    <t>04/17/2024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</si>
  <si>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</si>
  <si>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</si>
  <si>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</si>
  <si>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</si>
  <si>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</si>
  <si>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</si>
  <si>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</si>
  <si>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</si>
  <si>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TGTDVS</t>
  </si>
  <si>
    <t>OLLIIX</t>
  </si>
  <si>
    <t>JCPENNEY01</t>
  </si>
  <si>
    <t>TGTDVSFUR</t>
  </si>
  <si>
    <t>NRTPORT</t>
  </si>
  <si>
    <t>ASHFURNDS</t>
  </si>
  <si>
    <t>BLK01</t>
  </si>
  <si>
    <t>DESINC</t>
  </si>
  <si>
    <t>KIRKLANDDS</t>
  </si>
  <si>
    <t>WALMARTDS</t>
  </si>
  <si>
    <t>COSTCO01</t>
  </si>
  <si>
    <t>FINGERHUTDS</t>
  </si>
  <si>
    <t>HDDS</t>
  </si>
  <si>
    <t>LAMPDS</t>
  </si>
  <si>
    <t>ROOMECOM</t>
  </si>
  <si>
    <t>AMERSIGNDS</t>
  </si>
  <si>
    <t>ZOLA</t>
  </si>
  <si>
    <t>HOUZZ</t>
  </si>
  <si>
    <t>HSNDS</t>
  </si>
  <si>
    <t>BIGLOTSDS</t>
  </si>
  <si>
    <t>BEALLSDS</t>
  </si>
  <si>
    <t>WM.COM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</si>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</sst>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998386</v>
      </c>
      <c r="C5" s="11">
        <f>=ROUNDDOWN(29.752033113905,0)</f>
      </c>
      <c r="D5" s="11">
        <v>756715</v>
      </c>
      <c r="E5" s="12">
        <v>0.9414</v>
      </c>
      <c r="F5" s="11"/>
      <c r="G5" s="11">
        <f>=ROUNDDOWN({0},0)</f>
      </c>
      <c r="H5" s="11">
        <v>350</v>
      </c>
      <c r="I5" s="12"/>
      <c r="J5" s="11">
        <v>394214</v>
      </c>
      <c r="K5" s="13">
        <v>21991408.06</v>
      </c>
      <c r="L5" s="11">
        <v>2118</v>
      </c>
      <c r="M5" s="14">
        <v>10383.1</v>
      </c>
      <c r="N5" s="11">
        <v>391021</v>
      </c>
      <c r="O5" s="13">
        <v>23738396.02</v>
      </c>
      <c r="P5" s="11">
        <v>2220</v>
      </c>
      <c r="Q5" s="14">
        <v>10692.97</v>
      </c>
      <c r="R5" s="12">
        <v>0.0082</v>
      </c>
      <c r="S5" s="12">
        <v>-0.0736</v>
      </c>
      <c r="T5" s="12">
        <v>-0.0459</v>
      </c>
      <c r="U5" s="12">
        <v>-0.029</v>
      </c>
      <c r="V5" s="11">
        <v>80803</v>
      </c>
      <c r="W5" s="13">
        <v>4927177.07</v>
      </c>
      <c r="X5" s="11">
        <v>1672</v>
      </c>
      <c r="Y5" s="11">
        <v>109808</v>
      </c>
      <c r="Z5" s="13">
        <v>6158077.02</v>
      </c>
      <c r="AA5" s="11">
        <v>1599</v>
      </c>
      <c r="AB5" s="12">
        <v>-0.2641</v>
      </c>
      <c r="AC5" s="12">
        <v>-0.1999</v>
      </c>
      <c r="AD5" s="11">
        <v>56116</v>
      </c>
      <c r="AE5" s="13">
        <v>4426877.14</v>
      </c>
      <c r="AF5" s="11">
        <v>1908</v>
      </c>
      <c r="AG5" s="11">
        <v>26824</v>
      </c>
      <c r="AH5" s="13">
        <v>2079804.76</v>
      </c>
      <c r="AI5" s="11">
        <v>1927</v>
      </c>
      <c r="AJ5" s="12">
        <v>1.092</v>
      </c>
      <c r="AK5" s="12">
        <v>1.1285</v>
      </c>
      <c r="AL5" s="11">
        <v>36678</v>
      </c>
      <c r="AM5" s="13">
        <v>1911349.74</v>
      </c>
      <c r="AN5" s="11">
        <v>1899</v>
      </c>
      <c r="AO5" s="11">
        <v>33912</v>
      </c>
      <c r="AP5" s="13">
        <v>2059954.78</v>
      </c>
      <c r="AQ5" s="11">
        <v>1986</v>
      </c>
      <c r="AR5" s="12">
        <v>0.0816</v>
      </c>
      <c r="AS5" s="12">
        <v>-0.0721</v>
      </c>
      <c r="AT5" s="11">
        <v>85450</v>
      </c>
      <c r="AU5" s="13">
        <v>3407220.44</v>
      </c>
      <c r="AV5" s="11">
        <v>1688</v>
      </c>
      <c r="AW5" s="11">
        <v>44619</v>
      </c>
      <c r="AX5" s="13">
        <v>2579873.49</v>
      </c>
      <c r="AY5" s="11">
        <v>1851</v>
      </c>
      <c r="AZ5" s="12">
        <v>0.9151</v>
      </c>
      <c r="BA5" s="12">
        <v>0.3207</v>
      </c>
      <c r="BB5" s="11">
        <v>39573</v>
      </c>
      <c r="BC5" s="13">
        <v>1911581.1</v>
      </c>
      <c r="BD5" s="11">
        <v>1829</v>
      </c>
      <c r="BE5" s="11">
        <v>43021</v>
      </c>
      <c r="BF5" s="13">
        <v>2592150.87</v>
      </c>
      <c r="BG5" s="11">
        <v>1917</v>
      </c>
      <c r="BH5" s="12">
        <v>-0.0801</v>
      </c>
      <c r="BI5" s="12">
        <v>-0.2626</v>
      </c>
      <c r="BJ5" s="11">
        <v>21265</v>
      </c>
      <c r="BK5" s="13">
        <v>1293113.53</v>
      </c>
      <c r="BL5" s="11">
        <v>1575</v>
      </c>
      <c r="BM5" s="11">
        <v>25707</v>
      </c>
      <c r="BN5" s="13">
        <v>1619931.99</v>
      </c>
      <c r="BO5" s="11">
        <v>1711</v>
      </c>
      <c r="BP5" s="12">
        <v>-0.1728</v>
      </c>
      <c r="BQ5" s="12">
        <v>-0.2017</v>
      </c>
      <c r="BR5" s="11">
        <v>15876</v>
      </c>
      <c r="BS5" s="13">
        <v>1039939.8</v>
      </c>
      <c r="BT5" s="11">
        <v>1787</v>
      </c>
      <c r="BU5" s="11">
        <v>20960</v>
      </c>
      <c r="BV5" s="13">
        <v>1569976.09</v>
      </c>
      <c r="BW5" s="11">
        <v>1990</v>
      </c>
      <c r="BX5" s="12">
        <v>-0.2426</v>
      </c>
      <c r="BY5" s="12">
        <v>-0.3376</v>
      </c>
      <c r="BZ5" s="11">
        <v>23310</v>
      </c>
      <c r="CA5" s="13">
        <v>1308613.72</v>
      </c>
      <c r="CB5" s="11">
        <v>1722</v>
      </c>
      <c r="CC5" s="11">
        <v>33709</v>
      </c>
      <c r="CD5" s="13">
        <v>2092528.15</v>
      </c>
      <c r="CE5" s="11">
        <v>1758</v>
      </c>
      <c r="CF5" s="12">
        <v>-0.3085</v>
      </c>
      <c r="CG5" s="12">
        <v>-0.3746</v>
      </c>
      <c r="CH5" s="11"/>
      <c r="CI5" s="13"/>
      <c r="CJ5" s="11"/>
      <c r="CK5" s="11"/>
      <c r="CL5" s="13"/>
      <c r="CM5" s="11"/>
      <c r="CN5" s="12"/>
      <c r="CO5" s="12"/>
      <c r="CP5" s="11">
        <v>3069</v>
      </c>
      <c r="CQ5" s="13">
        <v>163272.73</v>
      </c>
      <c r="CR5" s="11">
        <v>1701</v>
      </c>
      <c r="CS5" s="11"/>
      <c r="CT5" s="13"/>
      <c r="CU5" s="11"/>
      <c r="CV5" s="12"/>
      <c r="CW5" s="12"/>
      <c r="CX5" s="11">
        <v>912</v>
      </c>
      <c r="CY5" s="13">
        <v>52551.68</v>
      </c>
      <c r="CZ5" s="11">
        <v>932</v>
      </c>
      <c r="DA5" s="11">
        <v>712</v>
      </c>
      <c r="DB5" s="13">
        <v>49431.06</v>
      </c>
      <c r="DC5" s="11">
        <v>567</v>
      </c>
      <c r="DD5" s="12">
        <v>0.2809</v>
      </c>
      <c r="DE5" s="12">
        <v>0.0631</v>
      </c>
      <c r="DF5" s="11">
        <v>5879</v>
      </c>
      <c r="DG5" s="13">
        <v>378576.51</v>
      </c>
      <c r="DH5" s="11">
        <v>1684</v>
      </c>
      <c r="DI5" s="11">
        <v>9512</v>
      </c>
      <c r="DJ5" s="13">
        <v>658507.29</v>
      </c>
      <c r="DK5" s="11">
        <v>1694</v>
      </c>
      <c r="DL5" s="12">
        <v>-0.3819</v>
      </c>
      <c r="DM5" s="12">
        <v>-0.4251</v>
      </c>
      <c r="DN5" s="11">
        <v>3877</v>
      </c>
      <c r="DO5" s="13">
        <v>227077.05</v>
      </c>
      <c r="DP5" s="11">
        <v>1992</v>
      </c>
      <c r="DQ5" s="11">
        <v>7213</v>
      </c>
      <c r="DR5" s="13">
        <v>310701.71</v>
      </c>
      <c r="DS5" s="11">
        <v>2052</v>
      </c>
      <c r="DT5" s="12">
        <v>-0.4625</v>
      </c>
      <c r="DU5" s="12">
        <v>-0.2691</v>
      </c>
      <c r="DV5" s="11">
        <v>608</v>
      </c>
      <c r="DW5" s="13">
        <v>36337.45</v>
      </c>
      <c r="DX5" s="11">
        <v>131</v>
      </c>
      <c r="DY5" s="11">
        <v>657</v>
      </c>
      <c r="DZ5" s="13">
        <v>39996.11</v>
      </c>
      <c r="EA5" s="11">
        <v>111</v>
      </c>
      <c r="EB5" s="12">
        <v>-0.0746</v>
      </c>
      <c r="EC5" s="12">
        <v>-0.0915</v>
      </c>
      <c r="ED5" s="11">
        <v>11410</v>
      </c>
      <c r="EE5" s="13">
        <v>361615.55</v>
      </c>
      <c r="EF5" s="11">
        <v>361</v>
      </c>
      <c r="EG5" s="11">
        <v>3782</v>
      </c>
      <c r="EH5" s="13">
        <v>193233.6</v>
      </c>
      <c r="EI5" s="11">
        <v>437</v>
      </c>
      <c r="EJ5" s="12">
        <v>2.0169</v>
      </c>
      <c r="EK5" s="12">
        <v>0.8714</v>
      </c>
      <c r="EL5" s="11"/>
      <c r="EM5" s="13"/>
      <c r="EN5" s="11"/>
      <c r="EO5" s="11"/>
      <c r="EP5" s="13"/>
      <c r="EQ5" s="11"/>
      <c r="ER5" s="12"/>
      <c r="ES5" s="12"/>
      <c r="ET5" s="11">
        <v>2280</v>
      </c>
      <c r="EU5" s="13">
        <v>173998.31</v>
      </c>
      <c r="EV5" s="11">
        <v>287</v>
      </c>
      <c r="EW5" s="11">
        <v>4198</v>
      </c>
      <c r="EX5" s="13">
        <v>335738.58</v>
      </c>
      <c r="EY5" s="11">
        <v>211</v>
      </c>
      <c r="EZ5" s="12">
        <v>-0.4569</v>
      </c>
      <c r="FA5" s="12">
        <v>-0.4817</v>
      </c>
      <c r="FB5" s="11">
        <v>751</v>
      </c>
      <c r="FC5" s="13">
        <v>43594.26</v>
      </c>
      <c r="FD5" s="11">
        <v>311</v>
      </c>
      <c r="FE5" s="11">
        <v>908</v>
      </c>
      <c r="FF5" s="13">
        <v>63161.73</v>
      </c>
      <c r="FG5" s="11">
        <v>166</v>
      </c>
      <c r="FH5" s="12">
        <v>-0.1729</v>
      </c>
      <c r="FI5" s="12">
        <v>-0.3098</v>
      </c>
      <c r="FJ5" s="11">
        <v>15</v>
      </c>
      <c r="FK5" s="13">
        <v>1398.47</v>
      </c>
      <c r="FL5" s="11">
        <v>191</v>
      </c>
      <c r="FM5" s="11">
        <v>24</v>
      </c>
      <c r="FN5" s="13">
        <v>1773.71</v>
      </c>
      <c r="FO5" s="11">
        <v>199</v>
      </c>
      <c r="FP5" s="12">
        <v>-0.375</v>
      </c>
      <c r="FQ5" s="12">
        <v>-0.2116</v>
      </c>
      <c r="FR5" s="11">
        <v>637</v>
      </c>
      <c r="FS5" s="13">
        <v>45613.23</v>
      </c>
      <c r="FT5" s="11">
        <v>434</v>
      </c>
      <c r="FU5" s="11">
        <v>687</v>
      </c>
      <c r="FV5" s="13">
        <v>50609.78</v>
      </c>
      <c r="FW5" s="11">
        <v>467</v>
      </c>
      <c r="FX5" s="12">
        <v>-0.0728</v>
      </c>
      <c r="FY5" s="12">
        <v>-0.0987</v>
      </c>
      <c r="FZ5" s="11">
        <v>314</v>
      </c>
      <c r="GA5" s="13">
        <v>25997.15</v>
      </c>
      <c r="GB5" s="11">
        <v>296</v>
      </c>
      <c r="GC5" s="11">
        <v>214</v>
      </c>
      <c r="GD5" s="13">
        <v>19984.97</v>
      </c>
      <c r="GE5" s="11">
        <v>209</v>
      </c>
      <c r="GF5" s="12">
        <v>0.4673</v>
      </c>
      <c r="GG5" s="12">
        <v>0.3008</v>
      </c>
      <c r="GH5" s="11">
        <v>289</v>
      </c>
      <c r="GI5" s="13">
        <v>18621.99</v>
      </c>
      <c r="GJ5" s="11">
        <v>268</v>
      </c>
      <c r="GK5" s="11">
        <v>299</v>
      </c>
      <c r="GL5" s="13">
        <v>20265.8</v>
      </c>
      <c r="GM5" s="11">
        <v>286</v>
      </c>
      <c r="GN5" s="12">
        <v>-0.0334</v>
      </c>
      <c r="GO5" s="12">
        <v>-0.0811</v>
      </c>
      <c r="GP5" s="11">
        <v>133</v>
      </c>
      <c r="GQ5" s="13">
        <v>9225.66</v>
      </c>
      <c r="GR5" s="11">
        <v>1493</v>
      </c>
      <c r="GS5" s="11">
        <v>176</v>
      </c>
      <c r="GT5" s="13">
        <v>13241.01</v>
      </c>
      <c r="GU5" s="11">
        <v>1118</v>
      </c>
      <c r="GV5" s="12">
        <v>-0.2443</v>
      </c>
      <c r="GW5" s="12">
        <v>-0.3033</v>
      </c>
      <c r="GX5" s="11">
        <v>727</v>
      </c>
      <c r="GY5" s="13">
        <v>48325.98</v>
      </c>
      <c r="GZ5" s="11">
        <v>587</v>
      </c>
      <c r="HA5" s="11">
        <v>901</v>
      </c>
      <c r="HB5" s="13">
        <v>63347.56</v>
      </c>
      <c r="HC5" s="11">
        <v>620</v>
      </c>
      <c r="HD5" s="12">
        <v>-0.1931</v>
      </c>
      <c r="HE5" s="12">
        <v>-0.2371</v>
      </c>
      <c r="HF5" s="11">
        <v>614</v>
      </c>
      <c r="HG5" s="13">
        <v>35311.83</v>
      </c>
      <c r="HH5" s="11">
        <v>242</v>
      </c>
      <c r="HI5" s="11">
        <v>636</v>
      </c>
      <c r="HJ5" s="13">
        <v>34722.8</v>
      </c>
      <c r="HK5" s="11">
        <v>215</v>
      </c>
      <c r="HL5" s="12">
        <v>-0.0346</v>
      </c>
      <c r="HM5" s="12">
        <v>0.017</v>
      </c>
      <c r="HN5" s="11">
        <v>829</v>
      </c>
      <c r="HO5" s="13">
        <v>48725.14</v>
      </c>
      <c r="HP5" s="11">
        <v>737</v>
      </c>
      <c r="HQ5" s="11">
        <v>773</v>
      </c>
      <c r="HR5" s="13">
        <v>49521.17</v>
      </c>
      <c r="HS5" s="11">
        <v>845</v>
      </c>
      <c r="HT5" s="12">
        <v>0.0724</v>
      </c>
      <c r="HU5" s="12">
        <v>-0.0161</v>
      </c>
      <c r="HV5" s="11">
        <v>2637</v>
      </c>
      <c r="HW5" s="13">
        <v>78737.22</v>
      </c>
      <c r="HX5" s="11"/>
      <c r="HY5" s="11">
        <v>11251</v>
      </c>
      <c r="HZ5" s="13">
        <v>343443.15</v>
      </c>
      <c r="IA5" s="11"/>
      <c r="IB5" s="12">
        <v>-0.7656</v>
      </c>
      <c r="IC5" s="12">
        <v>-0.7707</v>
      </c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56</v>
      </c>
      <c r="IU5" s="13">
        <v>4345.29</v>
      </c>
      <c r="IV5" s="11">
        <v>377</v>
      </c>
      <c r="IW5" s="11"/>
      <c r="IX5" s="13"/>
      <c r="IY5" s="11"/>
      <c r="IZ5" s="12"/>
      <c r="JA5" s="12"/>
      <c r="JB5" s="11">
        <v>97</v>
      </c>
      <c r="JC5" s="13">
        <v>11659.12</v>
      </c>
      <c r="JD5" s="11">
        <v>71</v>
      </c>
      <c r="JE5" s="11">
        <v>202</v>
      </c>
      <c r="JF5" s="13">
        <v>6317.77</v>
      </c>
      <c r="JG5" s="11">
        <v>68</v>
      </c>
      <c r="JH5" s="12">
        <v>-0.5198</v>
      </c>
      <c r="JI5" s="12">
        <v>0.8454</v>
      </c>
      <c r="JJ5" s="11"/>
      <c r="JK5" s="13"/>
      <c r="JL5" s="11">
        <v>17</v>
      </c>
      <c r="JM5" s="11"/>
      <c r="JN5" s="13"/>
      <c r="JO5" s="11">
        <v>16</v>
      </c>
      <c r="JP5" s="12"/>
      <c r="JQ5" s="12"/>
      <c r="JR5" s="11">
        <v>9</v>
      </c>
      <c r="JS5" s="13">
        <v>550.9</v>
      </c>
      <c r="JT5" s="11">
        <v>56</v>
      </c>
      <c r="JU5" s="11"/>
      <c r="JV5" s="13"/>
      <c r="JW5" s="11"/>
      <c r="JX5" s="12"/>
      <c r="JY5" s="12"/>
      <c r="JZ5" s="11"/>
      <c r="KA5" s="13"/>
      <c r="KB5" s="11">
        <v>711</v>
      </c>
      <c r="KC5" s="11"/>
      <c r="KD5" s="13"/>
      <c r="KE5" s="11">
        <v>395</v>
      </c>
      <c r="KF5" s="12"/>
      <c r="KG5" s="12"/>
      <c r="KH5" s="11"/>
      <c r="KI5" s="13"/>
      <c r="KJ5" s="11"/>
      <c r="KK5" s="11">
        <v>8732</v>
      </c>
      <c r="KL5" s="13">
        <v>626633.81</v>
      </c>
      <c r="KM5" s="11">
        <v>1643</v>
      </c>
      <c r="KN5" s="12"/>
      <c r="KO5" s="12"/>
      <c r="KP5" s="11"/>
      <c r="KQ5" s="13"/>
      <c r="KR5" s="11"/>
      <c r="KS5" s="11">
        <v>1471</v>
      </c>
      <c r="KT5" s="13">
        <v>96375.56</v>
      </c>
      <c r="KU5" s="11">
        <v>1756</v>
      </c>
      <c r="KV5" s="12"/>
      <c r="KW5" s="12"/>
      <c r="KX5" s="11"/>
      <c r="KY5" s="13"/>
      <c r="KZ5" s="11"/>
      <c r="LA5" s="11">
        <v>113</v>
      </c>
      <c r="LB5" s="13">
        <v>9091.7</v>
      </c>
      <c r="LC5" s="11">
        <v>325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152815</v>
      </c>
      <c r="C6" s="11">
        <f>=ROUNDDOWN(78.1702388868996,0)</f>
      </c>
      <c r="D6" s="11">
        <v>17100</v>
      </c>
      <c r="E6" s="12">
        <v>0.9567</v>
      </c>
      <c r="F6" s="11"/>
      <c r="G6" s="11">
        <f>=ROUNDDOWN({0},0)</f>
      </c>
      <c r="H6" s="11"/>
      <c r="I6" s="12"/>
      <c r="J6" s="11">
        <v>19491</v>
      </c>
      <c r="K6" s="13">
        <v>200708.34</v>
      </c>
      <c r="L6" s="11">
        <v>679</v>
      </c>
      <c r="M6" s="14">
        <v>295.59</v>
      </c>
      <c r="N6" s="11">
        <v>5484</v>
      </c>
      <c r="O6" s="13">
        <v>96425.97</v>
      </c>
      <c r="P6" s="11">
        <v>676</v>
      </c>
      <c r="Q6" s="14">
        <v>142.64</v>
      </c>
      <c r="R6" s="12">
        <v>2.5542</v>
      </c>
      <c r="S6" s="12">
        <v>1.0815</v>
      </c>
      <c r="T6" s="12">
        <v>0.0044</v>
      </c>
      <c r="U6" s="12">
        <v>1.0723</v>
      </c>
      <c r="V6" s="11">
        <v>327</v>
      </c>
      <c r="W6" s="13">
        <v>5690.43</v>
      </c>
      <c r="X6" s="11">
        <v>256</v>
      </c>
      <c r="Y6" s="11">
        <v>1055</v>
      </c>
      <c r="Z6" s="13">
        <v>16632.92</v>
      </c>
      <c r="AA6" s="11">
        <v>332</v>
      </c>
      <c r="AB6" s="12">
        <v>-0.69</v>
      </c>
      <c r="AC6" s="12">
        <v>-0.6579</v>
      </c>
      <c r="AD6" s="11">
        <v>24</v>
      </c>
      <c r="AE6" s="13">
        <v>503.95</v>
      </c>
      <c r="AF6" s="11">
        <v>29</v>
      </c>
      <c r="AG6" s="11"/>
      <c r="AH6" s="13"/>
      <c r="AI6" s="11"/>
      <c r="AJ6" s="12"/>
      <c r="AK6" s="12"/>
      <c r="AL6" s="11">
        <v>7</v>
      </c>
      <c r="AM6" s="13">
        <v>164.22</v>
      </c>
      <c r="AN6" s="11">
        <v>29</v>
      </c>
      <c r="AO6" s="11"/>
      <c r="AP6" s="13"/>
      <c r="AQ6" s="11"/>
      <c r="AR6" s="12"/>
      <c r="AS6" s="12"/>
      <c r="AT6" s="11">
        <v>19120</v>
      </c>
      <c r="AU6" s="13">
        <v>194130.08</v>
      </c>
      <c r="AV6" s="11">
        <v>679</v>
      </c>
      <c r="AW6" s="11">
        <v>4397</v>
      </c>
      <c r="AX6" s="13">
        <v>79351.05</v>
      </c>
      <c r="AY6" s="11">
        <v>658</v>
      </c>
      <c r="AZ6" s="12">
        <v>3.3484</v>
      </c>
      <c r="BA6" s="12">
        <v>1.4465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5</v>
      </c>
      <c r="CQ6" s="13">
        <v>107.66</v>
      </c>
      <c r="CR6" s="11">
        <v>106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8</v>
      </c>
      <c r="EE6" s="13">
        <v>112</v>
      </c>
      <c r="EF6" s="11">
        <v>19</v>
      </c>
      <c r="EG6" s="11">
        <v>32</v>
      </c>
      <c r="EH6" s="13">
        <v>442</v>
      </c>
      <c r="EI6" s="11">
        <v>4</v>
      </c>
      <c r="EJ6" s="12">
        <v>-0.75</v>
      </c>
      <c r="EK6" s="12">
        <v>-0.7466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29001</v>
      </c>
      <c r="C7" s="11">
        <f>=ROUNDDOWN(19.5017147468227,0)</f>
      </c>
      <c r="D7" s="11">
        <v>15222</v>
      </c>
      <c r="E7" s="12">
        <v>0.9756</v>
      </c>
      <c r="F7" s="11"/>
      <c r="G7" s="11">
        <f>=ROUNDDOWN({0},0)</f>
      </c>
      <c r="H7" s="11"/>
      <c r="I7" s="12"/>
      <c r="J7" s="11">
        <v>20152</v>
      </c>
      <c r="K7" s="13">
        <v>1076780.43</v>
      </c>
      <c r="L7" s="11">
        <v>211</v>
      </c>
      <c r="M7" s="14">
        <v>5103.22</v>
      </c>
      <c r="N7" s="11">
        <v>18964</v>
      </c>
      <c r="O7" s="13">
        <v>1060587.65</v>
      </c>
      <c r="P7" s="11">
        <v>156</v>
      </c>
      <c r="Q7" s="14">
        <v>6798.64</v>
      </c>
      <c r="R7" s="12">
        <v>0.0626</v>
      </c>
      <c r="S7" s="12">
        <v>0.0153</v>
      </c>
      <c r="T7" s="12">
        <v>0.3526</v>
      </c>
      <c r="U7" s="12">
        <v>-0.2494</v>
      </c>
      <c r="V7" s="11">
        <v>3761</v>
      </c>
      <c r="W7" s="13">
        <v>219013.05</v>
      </c>
      <c r="X7" s="11">
        <v>171</v>
      </c>
      <c r="Y7" s="11">
        <v>3783</v>
      </c>
      <c r="Z7" s="13">
        <v>234906.1</v>
      </c>
      <c r="AA7" s="11">
        <v>111</v>
      </c>
      <c r="AB7" s="12">
        <v>-0.0058</v>
      </c>
      <c r="AC7" s="12">
        <v>-0.0677</v>
      </c>
      <c r="AD7" s="11">
        <v>970</v>
      </c>
      <c r="AE7" s="13">
        <v>63811.75</v>
      </c>
      <c r="AF7" s="11">
        <v>202</v>
      </c>
      <c r="AG7" s="11">
        <v>1406</v>
      </c>
      <c r="AH7" s="13">
        <v>90272.22</v>
      </c>
      <c r="AI7" s="11">
        <v>145</v>
      </c>
      <c r="AJ7" s="12">
        <v>-0.3101</v>
      </c>
      <c r="AK7" s="12">
        <v>-0.2931</v>
      </c>
      <c r="AL7" s="11">
        <v>4839</v>
      </c>
      <c r="AM7" s="13">
        <v>249604.08</v>
      </c>
      <c r="AN7" s="11">
        <v>201</v>
      </c>
      <c r="AO7" s="11">
        <v>2300</v>
      </c>
      <c r="AP7" s="13">
        <v>139148.44</v>
      </c>
      <c r="AQ7" s="11">
        <v>142</v>
      </c>
      <c r="AR7" s="12">
        <v>1.1039</v>
      </c>
      <c r="AS7" s="12">
        <v>0.7938</v>
      </c>
      <c r="AT7" s="11">
        <v>307</v>
      </c>
      <c r="AU7" s="13">
        <v>14000.91</v>
      </c>
      <c r="AV7" s="11">
        <v>191</v>
      </c>
      <c r="AW7" s="11">
        <v>115</v>
      </c>
      <c r="AX7" s="13">
        <v>5722.48</v>
      </c>
      <c r="AY7" s="11">
        <v>144</v>
      </c>
      <c r="AZ7" s="12">
        <v>1.6696</v>
      </c>
      <c r="BA7" s="12">
        <v>1.4467</v>
      </c>
      <c r="BB7" s="11">
        <v>1508</v>
      </c>
      <c r="BC7" s="13">
        <v>65612.88</v>
      </c>
      <c r="BD7" s="11">
        <v>146</v>
      </c>
      <c r="BE7" s="11">
        <v>2137</v>
      </c>
      <c r="BF7" s="13">
        <v>85237.46</v>
      </c>
      <c r="BG7" s="11">
        <v>144</v>
      </c>
      <c r="BH7" s="12">
        <v>-0.2943</v>
      </c>
      <c r="BI7" s="12">
        <v>-0.2302</v>
      </c>
      <c r="BJ7" s="11">
        <v>1456</v>
      </c>
      <c r="BK7" s="13">
        <v>79224.47</v>
      </c>
      <c r="BL7" s="11">
        <v>139</v>
      </c>
      <c r="BM7" s="11">
        <v>1239</v>
      </c>
      <c r="BN7" s="13">
        <v>62310.27</v>
      </c>
      <c r="BO7" s="11">
        <v>108</v>
      </c>
      <c r="BP7" s="12">
        <v>0.1751</v>
      </c>
      <c r="BQ7" s="12">
        <v>0.2715</v>
      </c>
      <c r="BR7" s="11">
        <v>2459</v>
      </c>
      <c r="BS7" s="13">
        <v>139918.49</v>
      </c>
      <c r="BT7" s="11">
        <v>211</v>
      </c>
      <c r="BU7" s="11">
        <v>2938</v>
      </c>
      <c r="BV7" s="13">
        <v>179824.32</v>
      </c>
      <c r="BW7" s="11">
        <v>156</v>
      </c>
      <c r="BX7" s="12">
        <v>-0.163</v>
      </c>
      <c r="BY7" s="12">
        <v>-0.2219</v>
      </c>
      <c r="BZ7" s="11">
        <v>428</v>
      </c>
      <c r="CA7" s="13">
        <v>20904.25</v>
      </c>
      <c r="CB7" s="11">
        <v>79</v>
      </c>
      <c r="CC7" s="11">
        <v>955</v>
      </c>
      <c r="CD7" s="13">
        <v>50130.54</v>
      </c>
      <c r="CE7" s="11">
        <v>69</v>
      </c>
      <c r="CF7" s="12">
        <v>-0.5518</v>
      </c>
      <c r="CG7" s="12">
        <v>-0.583</v>
      </c>
      <c r="CH7" s="11"/>
      <c r="CI7" s="13"/>
      <c r="CJ7" s="11"/>
      <c r="CK7" s="11"/>
      <c r="CL7" s="13"/>
      <c r="CM7" s="11"/>
      <c r="CN7" s="12"/>
      <c r="CO7" s="12"/>
      <c r="CP7" s="11">
        <v>50</v>
      </c>
      <c r="CQ7" s="13">
        <v>2446.72</v>
      </c>
      <c r="CR7" s="11">
        <v>174</v>
      </c>
      <c r="CS7" s="11"/>
      <c r="CT7" s="13"/>
      <c r="CU7" s="11"/>
      <c r="CV7" s="12"/>
      <c r="CW7" s="12"/>
      <c r="CX7" s="11">
        <v>356</v>
      </c>
      <c r="CY7" s="13">
        <v>15113.64</v>
      </c>
      <c r="CZ7" s="11">
        <v>129</v>
      </c>
      <c r="DA7" s="11">
        <v>128</v>
      </c>
      <c r="DB7" s="13">
        <v>7129.84</v>
      </c>
      <c r="DC7" s="11">
        <v>122</v>
      </c>
      <c r="DD7" s="12">
        <v>1.7812</v>
      </c>
      <c r="DE7" s="12">
        <v>1.1198</v>
      </c>
      <c r="DF7" s="11">
        <v>120</v>
      </c>
      <c r="DG7" s="13">
        <v>5183.4</v>
      </c>
      <c r="DH7" s="11">
        <v>134</v>
      </c>
      <c r="DI7" s="11">
        <v>264</v>
      </c>
      <c r="DJ7" s="13">
        <v>10607.31</v>
      </c>
      <c r="DK7" s="11">
        <v>113</v>
      </c>
      <c r="DL7" s="12">
        <v>-0.5455</v>
      </c>
      <c r="DM7" s="12">
        <v>-0.5113</v>
      </c>
      <c r="DN7" s="11">
        <v>249</v>
      </c>
      <c r="DO7" s="13">
        <v>16650.94</v>
      </c>
      <c r="DP7" s="11">
        <v>206</v>
      </c>
      <c r="DQ7" s="11">
        <v>20</v>
      </c>
      <c r="DR7" s="13">
        <v>2030.8</v>
      </c>
      <c r="DS7" s="11">
        <v>146</v>
      </c>
      <c r="DT7" s="12">
        <v>11.45</v>
      </c>
      <c r="DU7" s="12">
        <v>7.1992</v>
      </c>
      <c r="DV7" s="11">
        <v>2268</v>
      </c>
      <c r="DW7" s="13">
        <v>111290.84</v>
      </c>
      <c r="DX7" s="11">
        <v>124</v>
      </c>
      <c r="DY7" s="11">
        <v>2342</v>
      </c>
      <c r="DZ7" s="13">
        <v>121728.89</v>
      </c>
      <c r="EA7" s="11">
        <v>114</v>
      </c>
      <c r="EB7" s="12">
        <v>-0.0316</v>
      </c>
      <c r="EC7" s="12">
        <v>-0.0857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125</v>
      </c>
      <c r="FC7" s="13">
        <v>11666.39</v>
      </c>
      <c r="FD7" s="11">
        <v>39</v>
      </c>
      <c r="FE7" s="11">
        <v>58</v>
      </c>
      <c r="FF7" s="13">
        <v>3895.47</v>
      </c>
      <c r="FG7" s="11">
        <v>11</v>
      </c>
      <c r="FH7" s="12">
        <v>1.1552</v>
      </c>
      <c r="FI7" s="12">
        <v>1.9949</v>
      </c>
      <c r="FJ7" s="11">
        <v>121</v>
      </c>
      <c r="FK7" s="13">
        <v>7877.26</v>
      </c>
      <c r="FL7" s="11">
        <v>168</v>
      </c>
      <c r="FM7" s="11">
        <v>115</v>
      </c>
      <c r="FN7" s="13">
        <v>7107.45</v>
      </c>
      <c r="FO7" s="11">
        <v>118</v>
      </c>
      <c r="FP7" s="12">
        <v>0.0522</v>
      </c>
      <c r="FQ7" s="12">
        <v>0.1083</v>
      </c>
      <c r="FR7" s="11">
        <v>363</v>
      </c>
      <c r="FS7" s="13">
        <v>18281.29</v>
      </c>
      <c r="FT7" s="11">
        <v>95</v>
      </c>
      <c r="FU7" s="11">
        <v>288</v>
      </c>
      <c r="FV7" s="13">
        <v>16370.13</v>
      </c>
      <c r="FW7" s="11">
        <v>98</v>
      </c>
      <c r="FX7" s="12">
        <v>0.2604</v>
      </c>
      <c r="FY7" s="12">
        <v>0.1167</v>
      </c>
      <c r="FZ7" s="11">
        <v>413</v>
      </c>
      <c r="GA7" s="13">
        <v>21293.43</v>
      </c>
      <c r="GB7" s="11">
        <v>109</v>
      </c>
      <c r="GC7" s="11">
        <v>155</v>
      </c>
      <c r="GD7" s="13">
        <v>8834.11</v>
      </c>
      <c r="GE7" s="11">
        <v>28</v>
      </c>
      <c r="GF7" s="12">
        <v>1.6645</v>
      </c>
      <c r="GG7" s="12">
        <v>1.4104</v>
      </c>
      <c r="GH7" s="11">
        <v>146</v>
      </c>
      <c r="GI7" s="13">
        <v>6678.97</v>
      </c>
      <c r="GJ7" s="11">
        <v>67</v>
      </c>
      <c r="GK7" s="11">
        <v>139</v>
      </c>
      <c r="GL7" s="13">
        <v>7525.67</v>
      </c>
      <c r="GM7" s="11">
        <v>59</v>
      </c>
      <c r="GN7" s="12">
        <v>0.0504</v>
      </c>
      <c r="GO7" s="12">
        <v>-0.1125</v>
      </c>
      <c r="GP7" s="11">
        <v>73</v>
      </c>
      <c r="GQ7" s="13">
        <v>3590.01</v>
      </c>
      <c r="GR7" s="11">
        <v>169</v>
      </c>
      <c r="GS7" s="11">
        <v>51</v>
      </c>
      <c r="GT7" s="13">
        <v>3540.69</v>
      </c>
      <c r="GU7" s="11">
        <v>136</v>
      </c>
      <c r="GV7" s="12">
        <v>0.4314</v>
      </c>
      <c r="GW7" s="12">
        <v>0.0139</v>
      </c>
      <c r="GX7" s="11">
        <v>2</v>
      </c>
      <c r="GY7" s="13">
        <v>95.98</v>
      </c>
      <c r="GZ7" s="11">
        <v>2</v>
      </c>
      <c r="HA7" s="11">
        <v>1</v>
      </c>
      <c r="HB7" s="13">
        <v>47.99</v>
      </c>
      <c r="HC7" s="11">
        <v>2</v>
      </c>
      <c r="HD7" s="12">
        <v>1</v>
      </c>
      <c r="HE7" s="12">
        <v>1</v>
      </c>
      <c r="HF7" s="11">
        <v>84</v>
      </c>
      <c r="HG7" s="13">
        <v>1866.75</v>
      </c>
      <c r="HH7" s="11">
        <v>7</v>
      </c>
      <c r="HI7" s="11">
        <v>78</v>
      </c>
      <c r="HJ7" s="13">
        <v>1830.81</v>
      </c>
      <c r="HK7" s="11">
        <v>9</v>
      </c>
      <c r="HL7" s="12">
        <v>0.0769</v>
      </c>
      <c r="HM7" s="12">
        <v>0.0196</v>
      </c>
      <c r="HN7" s="11">
        <v>53</v>
      </c>
      <c r="HO7" s="13">
        <v>2606.78</v>
      </c>
      <c r="HP7" s="11">
        <v>38</v>
      </c>
      <c r="HQ7" s="11">
        <v>40</v>
      </c>
      <c r="HR7" s="13">
        <v>2230.94</v>
      </c>
      <c r="HS7" s="11">
        <v>38</v>
      </c>
      <c r="HT7" s="12">
        <v>0.325</v>
      </c>
      <c r="HU7" s="12">
        <v>0.1685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1</v>
      </c>
      <c r="JS7" s="13">
        <v>48.15</v>
      </c>
      <c r="JT7" s="11">
        <v>27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169</v>
      </c>
      <c r="KL7" s="13">
        <v>7994.94</v>
      </c>
      <c r="KM7" s="11">
        <v>112</v>
      </c>
      <c r="KN7" s="12"/>
      <c r="KO7" s="12"/>
      <c r="KP7" s="11"/>
      <c r="KQ7" s="13"/>
      <c r="KR7" s="11"/>
      <c r="KS7" s="11">
        <v>197</v>
      </c>
      <c r="KT7" s="13">
        <v>9162.48</v>
      </c>
      <c r="KU7" s="11">
        <v>134</v>
      </c>
      <c r="KV7" s="12"/>
      <c r="KW7" s="12"/>
      <c r="KX7" s="11"/>
      <c r="KY7" s="13"/>
      <c r="KZ7" s="11"/>
      <c r="LA7" s="11">
        <v>46</v>
      </c>
      <c r="LB7" s="13">
        <v>2998.3</v>
      </c>
      <c r="LC7" s="11">
        <v>119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100541</v>
      </c>
      <c r="C8" s="11">
        <f>=ROUNDDOWN(19.4862004806574,0)</f>
      </c>
      <c r="D8" s="11">
        <v>98493</v>
      </c>
      <c r="E8" s="12">
        <v>0.9726</v>
      </c>
      <c r="F8" s="11"/>
      <c r="G8" s="11">
        <f>=ROUNDDOWN({0},0)</f>
      </c>
      <c r="H8" s="11"/>
      <c r="I8" s="12"/>
      <c r="J8" s="11">
        <v>67722</v>
      </c>
      <c r="K8" s="13">
        <v>1944975.17</v>
      </c>
      <c r="L8" s="11">
        <v>270</v>
      </c>
      <c r="M8" s="14">
        <v>7203.61</v>
      </c>
      <c r="N8" s="11">
        <v>74682</v>
      </c>
      <c r="O8" s="13">
        <v>2130794.38</v>
      </c>
      <c r="P8" s="11">
        <v>243</v>
      </c>
      <c r="Q8" s="14">
        <v>8768.7</v>
      </c>
      <c r="R8" s="12">
        <v>-0.0932</v>
      </c>
      <c r="S8" s="12">
        <v>-0.0872</v>
      </c>
      <c r="T8" s="12">
        <v>0.1111</v>
      </c>
      <c r="U8" s="12">
        <v>-0.1785</v>
      </c>
      <c r="V8" s="11">
        <v>17122</v>
      </c>
      <c r="W8" s="13">
        <v>460069.45</v>
      </c>
      <c r="X8" s="11">
        <v>198</v>
      </c>
      <c r="Y8" s="11">
        <v>23466</v>
      </c>
      <c r="Z8" s="13">
        <v>594900.6</v>
      </c>
      <c r="AA8" s="11">
        <v>159</v>
      </c>
      <c r="AB8" s="12">
        <v>-0.2703</v>
      </c>
      <c r="AC8" s="12">
        <v>-0.2266</v>
      </c>
      <c r="AD8" s="11">
        <v>8219</v>
      </c>
      <c r="AE8" s="13">
        <v>254297.09</v>
      </c>
      <c r="AF8" s="11">
        <v>259</v>
      </c>
      <c r="AG8" s="11">
        <v>1856</v>
      </c>
      <c r="AH8" s="13">
        <v>56117.37</v>
      </c>
      <c r="AI8" s="11">
        <v>226</v>
      </c>
      <c r="AJ8" s="12">
        <v>3.4283</v>
      </c>
      <c r="AK8" s="12">
        <v>3.5315</v>
      </c>
      <c r="AL8" s="11">
        <v>5281</v>
      </c>
      <c r="AM8" s="13">
        <v>142726.88</v>
      </c>
      <c r="AN8" s="11">
        <v>256</v>
      </c>
      <c r="AO8" s="11">
        <v>5526</v>
      </c>
      <c r="AP8" s="13">
        <v>131138.94</v>
      </c>
      <c r="AQ8" s="11">
        <v>228</v>
      </c>
      <c r="AR8" s="12">
        <v>-0.0443</v>
      </c>
      <c r="AS8" s="12">
        <v>0.0884</v>
      </c>
      <c r="AT8" s="11">
        <v>7008</v>
      </c>
      <c r="AU8" s="13">
        <v>228419.71</v>
      </c>
      <c r="AV8" s="11">
        <v>241</v>
      </c>
      <c r="AW8" s="11">
        <v>6934</v>
      </c>
      <c r="AX8" s="13">
        <v>243516.56</v>
      </c>
      <c r="AY8" s="11">
        <v>223</v>
      </c>
      <c r="AZ8" s="12">
        <v>0.0107</v>
      </c>
      <c r="BA8" s="12">
        <v>-0.062</v>
      </c>
      <c r="BB8" s="11">
        <v>9084</v>
      </c>
      <c r="BC8" s="13">
        <v>239618.72</v>
      </c>
      <c r="BD8" s="11">
        <v>248</v>
      </c>
      <c r="BE8" s="11">
        <v>10372</v>
      </c>
      <c r="BF8" s="13">
        <v>303355.86</v>
      </c>
      <c r="BG8" s="11">
        <v>223</v>
      </c>
      <c r="BH8" s="12">
        <v>-0.1242</v>
      </c>
      <c r="BI8" s="12">
        <v>-0.2101</v>
      </c>
      <c r="BJ8" s="11">
        <v>7810</v>
      </c>
      <c r="BK8" s="13">
        <v>232835.97</v>
      </c>
      <c r="BL8" s="11">
        <v>239</v>
      </c>
      <c r="BM8" s="11">
        <v>8713</v>
      </c>
      <c r="BN8" s="13">
        <v>265479.78</v>
      </c>
      <c r="BO8" s="11">
        <v>206</v>
      </c>
      <c r="BP8" s="12">
        <v>-0.1036</v>
      </c>
      <c r="BQ8" s="12">
        <v>-0.123</v>
      </c>
      <c r="BR8" s="11">
        <v>2467</v>
      </c>
      <c r="BS8" s="13">
        <v>94541.43</v>
      </c>
      <c r="BT8" s="11">
        <v>259</v>
      </c>
      <c r="BU8" s="11">
        <v>2592</v>
      </c>
      <c r="BV8" s="13">
        <v>86492.13</v>
      </c>
      <c r="BW8" s="11">
        <v>231</v>
      </c>
      <c r="BX8" s="12">
        <v>-0.0482</v>
      </c>
      <c r="BY8" s="12">
        <v>0.0931</v>
      </c>
      <c r="BZ8" s="11">
        <v>5149</v>
      </c>
      <c r="CA8" s="13">
        <v>141469.51</v>
      </c>
      <c r="CB8" s="11">
        <v>224</v>
      </c>
      <c r="CC8" s="11">
        <v>5558</v>
      </c>
      <c r="CD8" s="13">
        <v>168000.36</v>
      </c>
      <c r="CE8" s="11">
        <v>204</v>
      </c>
      <c r="CF8" s="12">
        <v>-0.0736</v>
      </c>
      <c r="CG8" s="12">
        <v>-0.1579</v>
      </c>
      <c r="CH8" s="11"/>
      <c r="CI8" s="13"/>
      <c r="CJ8" s="11"/>
      <c r="CK8" s="11"/>
      <c r="CL8" s="13"/>
      <c r="CM8" s="11"/>
      <c r="CN8" s="12"/>
      <c r="CO8" s="12"/>
      <c r="CP8" s="11">
        <v>485</v>
      </c>
      <c r="CQ8" s="13">
        <v>12995.86</v>
      </c>
      <c r="CR8" s="11">
        <v>245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>
        <v>1</v>
      </c>
      <c r="DD8" s="12"/>
      <c r="DE8" s="12"/>
      <c r="DF8" s="11">
        <v>1503</v>
      </c>
      <c r="DG8" s="13">
        <v>40130.47</v>
      </c>
      <c r="DH8" s="11">
        <v>183</v>
      </c>
      <c r="DI8" s="11">
        <v>2427</v>
      </c>
      <c r="DJ8" s="13">
        <v>61214.63</v>
      </c>
      <c r="DK8" s="11">
        <v>152</v>
      </c>
      <c r="DL8" s="12">
        <v>-0.3807</v>
      </c>
      <c r="DM8" s="12">
        <v>-0.3444</v>
      </c>
      <c r="DN8" s="11">
        <v>183</v>
      </c>
      <c r="DO8" s="13">
        <v>8090.34</v>
      </c>
      <c r="DP8" s="11">
        <v>263</v>
      </c>
      <c r="DQ8" s="11">
        <v>104</v>
      </c>
      <c r="DR8" s="13">
        <v>4649.21</v>
      </c>
      <c r="DS8" s="11">
        <v>226</v>
      </c>
      <c r="DT8" s="12">
        <v>0.7596</v>
      </c>
      <c r="DU8" s="12">
        <v>0.7402</v>
      </c>
      <c r="DV8" s="11">
        <v>54</v>
      </c>
      <c r="DW8" s="13">
        <v>1990.93</v>
      </c>
      <c r="DX8" s="11">
        <v>3</v>
      </c>
      <c r="DY8" s="11">
        <v>13</v>
      </c>
      <c r="DZ8" s="13">
        <v>503.21</v>
      </c>
      <c r="EA8" s="11">
        <v>4</v>
      </c>
      <c r="EB8" s="12">
        <v>3.1538</v>
      </c>
      <c r="EC8" s="12">
        <v>2.9565</v>
      </c>
      <c r="ED8" s="11">
        <v>435</v>
      </c>
      <c r="EE8" s="13">
        <v>10534.69</v>
      </c>
      <c r="EF8" s="11">
        <v>124</v>
      </c>
      <c r="EG8" s="11">
        <v>963</v>
      </c>
      <c r="EH8" s="13">
        <v>22750.09</v>
      </c>
      <c r="EI8" s="11">
        <v>124</v>
      </c>
      <c r="EJ8" s="12">
        <v>-0.5483</v>
      </c>
      <c r="EK8" s="12">
        <v>-0.5369</v>
      </c>
      <c r="EL8" s="11">
        <v>1022</v>
      </c>
      <c r="EM8" s="13">
        <v>25008.24</v>
      </c>
      <c r="EN8" s="11"/>
      <c r="EO8" s="11"/>
      <c r="EP8" s="13"/>
      <c r="EQ8" s="11"/>
      <c r="ER8" s="12"/>
      <c r="ES8" s="12"/>
      <c r="ET8" s="11">
        <v>651</v>
      </c>
      <c r="EU8" s="13">
        <v>15842.42</v>
      </c>
      <c r="EV8" s="11">
        <v>45</v>
      </c>
      <c r="EW8" s="11">
        <v>1320</v>
      </c>
      <c r="EX8" s="13">
        <v>33411.66</v>
      </c>
      <c r="EY8" s="11">
        <v>47</v>
      </c>
      <c r="EZ8" s="12">
        <v>-0.5068</v>
      </c>
      <c r="FA8" s="12">
        <v>-0.5258</v>
      </c>
      <c r="FB8" s="11">
        <v>628</v>
      </c>
      <c r="FC8" s="13">
        <v>13078.01</v>
      </c>
      <c r="FD8" s="11">
        <v>54</v>
      </c>
      <c r="FE8" s="11">
        <v>774</v>
      </c>
      <c r="FF8" s="13">
        <v>15521.8</v>
      </c>
      <c r="FG8" s="11">
        <v>39</v>
      </c>
      <c r="FH8" s="12">
        <v>-0.1886</v>
      </c>
      <c r="FI8" s="12">
        <v>-0.1574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11</v>
      </c>
      <c r="GA8" s="13">
        <v>470.85</v>
      </c>
      <c r="GB8" s="11">
        <v>2</v>
      </c>
      <c r="GC8" s="11">
        <v>41</v>
      </c>
      <c r="GD8" s="13">
        <v>1689.83</v>
      </c>
      <c r="GE8" s="11">
        <v>2</v>
      </c>
      <c r="GF8" s="12">
        <v>-0.7317</v>
      </c>
      <c r="GG8" s="12">
        <v>-0.7214</v>
      </c>
      <c r="GH8" s="11">
        <v>309</v>
      </c>
      <c r="GI8" s="13">
        <v>12300.77</v>
      </c>
      <c r="GJ8" s="11">
        <v>88</v>
      </c>
      <c r="GK8" s="11">
        <v>340</v>
      </c>
      <c r="GL8" s="13">
        <v>15792</v>
      </c>
      <c r="GM8" s="11">
        <v>97</v>
      </c>
      <c r="GN8" s="12">
        <v>-0.0912</v>
      </c>
      <c r="GO8" s="12">
        <v>-0.2211</v>
      </c>
      <c r="GP8" s="11">
        <v>18</v>
      </c>
      <c r="GQ8" s="13">
        <v>669.35</v>
      </c>
      <c r="GR8" s="11">
        <v>210</v>
      </c>
      <c r="GS8" s="11">
        <v>9</v>
      </c>
      <c r="GT8" s="13">
        <v>345.42</v>
      </c>
      <c r="GU8" s="11">
        <v>125</v>
      </c>
      <c r="GV8" s="12">
        <v>1</v>
      </c>
      <c r="GW8" s="12">
        <v>0.9378</v>
      </c>
      <c r="GX8" s="11">
        <v>49</v>
      </c>
      <c r="GY8" s="13">
        <v>2565.74</v>
      </c>
      <c r="GZ8" s="11">
        <v>30</v>
      </c>
      <c r="HA8" s="11">
        <v>78</v>
      </c>
      <c r="HB8" s="13">
        <v>4006.26</v>
      </c>
      <c r="HC8" s="11">
        <v>31</v>
      </c>
      <c r="HD8" s="12">
        <v>-0.3718</v>
      </c>
      <c r="HE8" s="12">
        <v>-0.3596</v>
      </c>
      <c r="HF8" s="11">
        <v>167</v>
      </c>
      <c r="HG8" s="13">
        <v>4874.83</v>
      </c>
      <c r="HH8" s="11">
        <v>72</v>
      </c>
      <c r="HI8" s="11">
        <v>192</v>
      </c>
      <c r="HJ8" s="13">
        <v>4969.53</v>
      </c>
      <c r="HK8" s="11">
        <v>63</v>
      </c>
      <c r="HL8" s="12">
        <v>-0.1302</v>
      </c>
      <c r="HM8" s="12">
        <v>-0.0191</v>
      </c>
      <c r="HN8" s="11">
        <v>55</v>
      </c>
      <c r="HO8" s="13">
        <v>1782.35</v>
      </c>
      <c r="HP8" s="11">
        <v>83</v>
      </c>
      <c r="HQ8" s="11">
        <v>75</v>
      </c>
      <c r="HR8" s="13">
        <v>2519.89</v>
      </c>
      <c r="HS8" s="11">
        <v>84</v>
      </c>
      <c r="HT8" s="12">
        <v>-0.2667</v>
      </c>
      <c r="HU8" s="12">
        <v>-0.2927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3</v>
      </c>
      <c r="IU8" s="13">
        <v>90.38</v>
      </c>
      <c r="IV8" s="11">
        <v>32</v>
      </c>
      <c r="IW8" s="11"/>
      <c r="IX8" s="13"/>
      <c r="IY8" s="11"/>
      <c r="IZ8" s="12"/>
      <c r="JA8" s="12"/>
      <c r="JB8" s="11">
        <v>9</v>
      </c>
      <c r="JC8" s="13">
        <v>571.18</v>
      </c>
      <c r="JD8" s="11">
        <v>5</v>
      </c>
      <c r="JE8" s="11">
        <v>11</v>
      </c>
      <c r="JF8" s="13">
        <v>279.12</v>
      </c>
      <c r="JG8" s="11">
        <v>5</v>
      </c>
      <c r="JH8" s="12">
        <v>-0.1818</v>
      </c>
      <c r="JI8" s="12">
        <v>1.0464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>
        <v>78</v>
      </c>
      <c r="KF8" s="12"/>
      <c r="KG8" s="12"/>
      <c r="KH8" s="11"/>
      <c r="KI8" s="13"/>
      <c r="KJ8" s="11"/>
      <c r="KK8" s="11">
        <v>3016</v>
      </c>
      <c r="KL8" s="13">
        <v>105196.51</v>
      </c>
      <c r="KM8" s="11">
        <v>205</v>
      </c>
      <c r="KN8" s="12"/>
      <c r="KO8" s="12"/>
      <c r="KP8" s="11"/>
      <c r="KQ8" s="13"/>
      <c r="KR8" s="11"/>
      <c r="KS8" s="11">
        <v>279</v>
      </c>
      <c r="KT8" s="13">
        <v>7670.67</v>
      </c>
      <c r="KU8" s="11">
        <v>222</v>
      </c>
      <c r="KV8" s="12"/>
      <c r="KW8" s="12"/>
      <c r="KX8" s="11"/>
      <c r="KY8" s="13"/>
      <c r="KZ8" s="11"/>
      <c r="LA8" s="11">
        <v>23</v>
      </c>
      <c r="LB8" s="13">
        <v>1272.95</v>
      </c>
      <c r="LC8" s="11">
        <v>75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163058</v>
      </c>
      <c r="C9" s="11">
        <f>=ROUNDDOWN(18.127626459144,0)</f>
      </c>
      <c r="D9" s="11">
        <v>151334</v>
      </c>
      <c r="E9" s="12">
        <v>0.9788</v>
      </c>
      <c r="F9" s="11"/>
      <c r="G9" s="11">
        <f>=ROUNDDOWN({0},0)</f>
      </c>
      <c r="H9" s="11"/>
      <c r="I9" s="12"/>
      <c r="J9" s="11">
        <v>114980</v>
      </c>
      <c r="K9" s="13">
        <v>2223365.37</v>
      </c>
      <c r="L9" s="11">
        <v>276</v>
      </c>
      <c r="M9" s="14">
        <v>8055.67</v>
      </c>
      <c r="N9" s="11">
        <v>109928</v>
      </c>
      <c r="O9" s="13">
        <v>2083743.3</v>
      </c>
      <c r="P9" s="11">
        <v>341</v>
      </c>
      <c r="Q9" s="14">
        <v>6110.68</v>
      </c>
      <c r="R9" s="12">
        <v>0.046</v>
      </c>
      <c r="S9" s="12">
        <v>0.067</v>
      </c>
      <c r="T9" s="12">
        <v>-0.1906</v>
      </c>
      <c r="U9" s="12">
        <v>0.3183</v>
      </c>
      <c r="V9" s="11">
        <v>52382</v>
      </c>
      <c r="W9" s="13">
        <v>1019388.1</v>
      </c>
      <c r="X9" s="11">
        <v>250</v>
      </c>
      <c r="Y9" s="11">
        <v>43156</v>
      </c>
      <c r="Z9" s="13">
        <v>865525.44</v>
      </c>
      <c r="AA9" s="11">
        <v>293</v>
      </c>
      <c r="AB9" s="12">
        <v>0.2138</v>
      </c>
      <c r="AC9" s="12">
        <v>0.1778</v>
      </c>
      <c r="AD9" s="11">
        <v>11502</v>
      </c>
      <c r="AE9" s="13">
        <v>233964</v>
      </c>
      <c r="AF9" s="11">
        <v>256</v>
      </c>
      <c r="AG9" s="11">
        <v>4105</v>
      </c>
      <c r="AH9" s="13">
        <v>84864.39</v>
      </c>
      <c r="AI9" s="11">
        <v>296</v>
      </c>
      <c r="AJ9" s="12">
        <v>1.8019</v>
      </c>
      <c r="AK9" s="12">
        <v>1.7569</v>
      </c>
      <c r="AL9" s="11">
        <v>5954</v>
      </c>
      <c r="AM9" s="13">
        <v>107798.02</v>
      </c>
      <c r="AN9" s="11">
        <v>256</v>
      </c>
      <c r="AO9" s="11">
        <v>5402</v>
      </c>
      <c r="AP9" s="13">
        <v>101292.26</v>
      </c>
      <c r="AQ9" s="11">
        <v>320</v>
      </c>
      <c r="AR9" s="12">
        <v>0.1022</v>
      </c>
      <c r="AS9" s="12">
        <v>0.0642</v>
      </c>
      <c r="AT9" s="11">
        <v>15387</v>
      </c>
      <c r="AU9" s="13">
        <v>297518.62</v>
      </c>
      <c r="AV9" s="11">
        <v>219</v>
      </c>
      <c r="AW9" s="11">
        <v>16465</v>
      </c>
      <c r="AX9" s="13">
        <v>265805.69</v>
      </c>
      <c r="AY9" s="11">
        <v>254</v>
      </c>
      <c r="AZ9" s="12">
        <v>-0.0655</v>
      </c>
      <c r="BA9" s="12">
        <v>0.1193</v>
      </c>
      <c r="BB9" s="11">
        <v>8670</v>
      </c>
      <c r="BC9" s="13">
        <v>147740.14</v>
      </c>
      <c r="BD9" s="11">
        <v>256</v>
      </c>
      <c r="BE9" s="11">
        <v>12536</v>
      </c>
      <c r="BF9" s="13">
        <v>221816.38</v>
      </c>
      <c r="BG9" s="11">
        <v>295</v>
      </c>
      <c r="BH9" s="12">
        <v>-0.3084</v>
      </c>
      <c r="BI9" s="12">
        <v>-0.334</v>
      </c>
      <c r="BJ9" s="11">
        <v>9730</v>
      </c>
      <c r="BK9" s="13">
        <v>192641.76</v>
      </c>
      <c r="BL9" s="11">
        <v>230</v>
      </c>
      <c r="BM9" s="11">
        <v>8547</v>
      </c>
      <c r="BN9" s="13">
        <v>164489.22</v>
      </c>
      <c r="BO9" s="11">
        <v>287</v>
      </c>
      <c r="BP9" s="12">
        <v>0.1384</v>
      </c>
      <c r="BQ9" s="12">
        <v>0.1712</v>
      </c>
      <c r="BR9" s="11">
        <v>1562</v>
      </c>
      <c r="BS9" s="13">
        <v>31774.75</v>
      </c>
      <c r="BT9" s="11">
        <v>256</v>
      </c>
      <c r="BU9" s="11">
        <v>2570</v>
      </c>
      <c r="BV9" s="13">
        <v>50933.74</v>
      </c>
      <c r="BW9" s="11">
        <v>320</v>
      </c>
      <c r="BX9" s="12">
        <v>-0.3922</v>
      </c>
      <c r="BY9" s="12">
        <v>-0.3762</v>
      </c>
      <c r="BZ9" s="11">
        <v>5649</v>
      </c>
      <c r="CA9" s="13">
        <v>105685.29</v>
      </c>
      <c r="CB9" s="11">
        <v>234</v>
      </c>
      <c r="CC9" s="11">
        <v>7943</v>
      </c>
      <c r="CD9" s="13">
        <v>150855.5</v>
      </c>
      <c r="CE9" s="11">
        <v>278</v>
      </c>
      <c r="CF9" s="12">
        <v>-0.2888</v>
      </c>
      <c r="CG9" s="12">
        <v>-0.2994</v>
      </c>
      <c r="CH9" s="11"/>
      <c r="CI9" s="13"/>
      <c r="CJ9" s="11"/>
      <c r="CK9" s="11"/>
      <c r="CL9" s="13"/>
      <c r="CM9" s="11"/>
      <c r="CN9" s="12"/>
      <c r="CO9" s="12"/>
      <c r="CP9" s="11">
        <v>168</v>
      </c>
      <c r="CQ9" s="13">
        <v>4471.87</v>
      </c>
      <c r="CR9" s="11">
        <v>243</v>
      </c>
      <c r="CS9" s="11"/>
      <c r="CT9" s="13"/>
      <c r="CU9" s="11"/>
      <c r="CV9" s="12"/>
      <c r="CW9" s="12"/>
      <c r="CX9" s="11"/>
      <c r="CY9" s="13"/>
      <c r="CZ9" s="11">
        <v>180</v>
      </c>
      <c r="DA9" s="11">
        <v>369</v>
      </c>
      <c r="DB9" s="13">
        <v>6726.24</v>
      </c>
      <c r="DC9" s="11">
        <v>252</v>
      </c>
      <c r="DD9" s="12"/>
      <c r="DE9" s="12"/>
      <c r="DF9" s="11">
        <v>38</v>
      </c>
      <c r="DG9" s="13">
        <v>1134.32</v>
      </c>
      <c r="DH9" s="11">
        <v>13</v>
      </c>
      <c r="DI9" s="11">
        <v>2004</v>
      </c>
      <c r="DJ9" s="13">
        <v>36911.57</v>
      </c>
      <c r="DK9" s="11">
        <v>234</v>
      </c>
      <c r="DL9" s="12">
        <v>-0.981</v>
      </c>
      <c r="DM9" s="12">
        <v>-0.9693</v>
      </c>
      <c r="DN9" s="11">
        <v>308</v>
      </c>
      <c r="DO9" s="13">
        <v>9983.83</v>
      </c>
      <c r="DP9" s="11">
        <v>265</v>
      </c>
      <c r="DQ9" s="11">
        <v>179</v>
      </c>
      <c r="DR9" s="13">
        <v>5247.42</v>
      </c>
      <c r="DS9" s="11">
        <v>307</v>
      </c>
      <c r="DT9" s="12">
        <v>0.7207</v>
      </c>
      <c r="DU9" s="12">
        <v>0.9026</v>
      </c>
      <c r="DV9" s="11">
        <v>837</v>
      </c>
      <c r="DW9" s="13">
        <v>16314.25</v>
      </c>
      <c r="DX9" s="11">
        <v>96</v>
      </c>
      <c r="DY9" s="11">
        <v>503</v>
      </c>
      <c r="DZ9" s="13">
        <v>10161.06</v>
      </c>
      <c r="EA9" s="11">
        <v>76</v>
      </c>
      <c r="EB9" s="12">
        <v>0.664</v>
      </c>
      <c r="EC9" s="12">
        <v>0.6056</v>
      </c>
      <c r="ED9" s="11">
        <v>329</v>
      </c>
      <c r="EE9" s="13">
        <v>5652.2</v>
      </c>
      <c r="EF9" s="11">
        <v>116</v>
      </c>
      <c r="EG9" s="11">
        <v>567</v>
      </c>
      <c r="EH9" s="13">
        <v>9974.96</v>
      </c>
      <c r="EI9" s="11">
        <v>159</v>
      </c>
      <c r="EJ9" s="12">
        <v>-0.4198</v>
      </c>
      <c r="EK9" s="12">
        <v>-0.4334</v>
      </c>
      <c r="EL9" s="11">
        <v>414</v>
      </c>
      <c r="EM9" s="13">
        <v>9315</v>
      </c>
      <c r="EN9" s="11"/>
      <c r="EO9" s="11">
        <v>159</v>
      </c>
      <c r="EP9" s="13">
        <v>2782.5</v>
      </c>
      <c r="EQ9" s="11"/>
      <c r="ER9" s="12">
        <v>1.6038</v>
      </c>
      <c r="ES9" s="12">
        <v>2.3477</v>
      </c>
      <c r="ET9" s="11">
        <v>323</v>
      </c>
      <c r="EU9" s="13">
        <v>5778</v>
      </c>
      <c r="EV9" s="11">
        <v>47</v>
      </c>
      <c r="EW9" s="11">
        <v>805</v>
      </c>
      <c r="EX9" s="13">
        <v>16024.05</v>
      </c>
      <c r="EY9" s="11">
        <v>47</v>
      </c>
      <c r="EZ9" s="12">
        <v>-0.5988</v>
      </c>
      <c r="FA9" s="12">
        <v>-0.6394</v>
      </c>
      <c r="FB9" s="11">
        <v>1098</v>
      </c>
      <c r="FC9" s="13">
        <v>21263</v>
      </c>
      <c r="FD9" s="11">
        <v>215</v>
      </c>
      <c r="FE9" s="11">
        <v>1180</v>
      </c>
      <c r="FF9" s="13">
        <v>24121.29</v>
      </c>
      <c r="FG9" s="11">
        <v>235</v>
      </c>
      <c r="FH9" s="12">
        <v>-0.0695</v>
      </c>
      <c r="FI9" s="12">
        <v>-0.1185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256</v>
      </c>
      <c r="GI9" s="13">
        <v>5513.98</v>
      </c>
      <c r="GJ9" s="11">
        <v>82</v>
      </c>
      <c r="GK9" s="11">
        <v>114</v>
      </c>
      <c r="GL9" s="13">
        <v>2470.39</v>
      </c>
      <c r="GM9" s="11">
        <v>56</v>
      </c>
      <c r="GN9" s="12">
        <v>1.2456</v>
      </c>
      <c r="GO9" s="12">
        <v>1.232</v>
      </c>
      <c r="GP9" s="11">
        <v>79</v>
      </c>
      <c r="GQ9" s="13">
        <v>1695.04</v>
      </c>
      <c r="GR9" s="11">
        <v>215</v>
      </c>
      <c r="GS9" s="11">
        <v>24</v>
      </c>
      <c r="GT9" s="13">
        <v>460.32</v>
      </c>
      <c r="GU9" s="11">
        <v>66</v>
      </c>
      <c r="GV9" s="12">
        <v>2.2917</v>
      </c>
      <c r="GW9" s="12">
        <v>2.6823</v>
      </c>
      <c r="GX9" s="11">
        <v>78</v>
      </c>
      <c r="GY9" s="13">
        <v>1277.25</v>
      </c>
      <c r="GZ9" s="11">
        <v>12</v>
      </c>
      <c r="HA9" s="11">
        <v>84</v>
      </c>
      <c r="HB9" s="13">
        <v>1389.05</v>
      </c>
      <c r="HC9" s="11">
        <v>16</v>
      </c>
      <c r="HD9" s="12">
        <v>-0.0714</v>
      </c>
      <c r="HE9" s="12">
        <v>-0.0805</v>
      </c>
      <c r="HF9" s="11"/>
      <c r="HG9" s="13"/>
      <c r="HH9" s="11"/>
      <c r="HI9" s="11"/>
      <c r="HJ9" s="13"/>
      <c r="HK9" s="11">
        <v>4</v>
      </c>
      <c r="HL9" s="12"/>
      <c r="HM9" s="12"/>
      <c r="HN9" s="11">
        <v>147</v>
      </c>
      <c r="HO9" s="13">
        <v>3041.83</v>
      </c>
      <c r="HP9" s="11">
        <v>83</v>
      </c>
      <c r="HQ9" s="11">
        <v>126</v>
      </c>
      <c r="HR9" s="13">
        <v>2515.03</v>
      </c>
      <c r="HS9" s="11">
        <v>102</v>
      </c>
      <c r="HT9" s="12">
        <v>0.1667</v>
      </c>
      <c r="HU9" s="12">
        <v>0.2095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54</v>
      </c>
      <c r="IU9" s="13">
        <v>869.47</v>
      </c>
      <c r="IV9" s="11">
        <v>60</v>
      </c>
      <c r="IW9" s="11"/>
      <c r="IX9" s="13"/>
      <c r="IY9" s="11"/>
      <c r="IZ9" s="12"/>
      <c r="JA9" s="12"/>
      <c r="JB9" s="11">
        <v>15</v>
      </c>
      <c r="JC9" s="13">
        <v>544.65</v>
      </c>
      <c r="JD9" s="11">
        <v>13</v>
      </c>
      <c r="JE9" s="11">
        <v>26</v>
      </c>
      <c r="JF9" s="13">
        <v>261.84</v>
      </c>
      <c r="JG9" s="11">
        <v>24</v>
      </c>
      <c r="JH9" s="12">
        <v>-0.4231</v>
      </c>
      <c r="JI9" s="12">
        <v>1.0801</v>
      </c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171</v>
      </c>
      <c r="KC9" s="11"/>
      <c r="KD9" s="13"/>
      <c r="KE9" s="11">
        <v>180</v>
      </c>
      <c r="KF9" s="12"/>
      <c r="KG9" s="12"/>
      <c r="KH9" s="11"/>
      <c r="KI9" s="13"/>
      <c r="KJ9" s="11"/>
      <c r="KK9" s="11">
        <v>2507</v>
      </c>
      <c r="KL9" s="13">
        <v>49230.45</v>
      </c>
      <c r="KM9" s="11">
        <v>251</v>
      </c>
      <c r="KN9" s="12"/>
      <c r="KO9" s="12"/>
      <c r="KP9" s="11"/>
      <c r="KQ9" s="13"/>
      <c r="KR9" s="11"/>
      <c r="KS9" s="11">
        <v>541</v>
      </c>
      <c r="KT9" s="13">
        <v>9546.33</v>
      </c>
      <c r="KU9" s="11">
        <v>282</v>
      </c>
      <c r="KV9" s="12"/>
      <c r="KW9" s="12"/>
      <c r="KX9" s="11"/>
      <c r="KY9" s="13"/>
      <c r="KZ9" s="11"/>
      <c r="LA9" s="11">
        <v>16</v>
      </c>
      <c r="LB9" s="13">
        <v>338.18</v>
      </c>
      <c r="LC9" s="11">
        <v>37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441466</v>
      </c>
      <c r="C10" s="11">
        <f>=ROUNDDOWN(18.2101902420512,0)</f>
      </c>
      <c r="D10" s="11">
        <v>229181</v>
      </c>
      <c r="E10" s="12">
        <v>0.9179</v>
      </c>
      <c r="F10" s="11"/>
      <c r="G10" s="11">
        <f>=ROUNDDOWN({0},0)</f>
      </c>
      <c r="H10" s="11"/>
      <c r="I10" s="12"/>
      <c r="J10" s="11">
        <v>205496</v>
      </c>
      <c r="K10" s="13">
        <v>8266280.63</v>
      </c>
      <c r="L10" s="11">
        <v>1223</v>
      </c>
      <c r="M10" s="14">
        <v>6759.02</v>
      </c>
      <c r="N10" s="11">
        <v>212334</v>
      </c>
      <c r="O10" s="13">
        <v>8304169.64</v>
      </c>
      <c r="P10" s="11">
        <v>1102</v>
      </c>
      <c r="Q10" s="14">
        <v>7535.54</v>
      </c>
      <c r="R10" s="12">
        <v>-0.0322</v>
      </c>
      <c r="S10" s="12">
        <v>-0.0046</v>
      </c>
      <c r="T10" s="12">
        <v>0.1098</v>
      </c>
      <c r="U10" s="12">
        <v>-0.103</v>
      </c>
      <c r="V10" s="11">
        <v>63475</v>
      </c>
      <c r="W10" s="13">
        <v>2992373.74</v>
      </c>
      <c r="X10" s="11">
        <v>921</v>
      </c>
      <c r="Y10" s="11">
        <v>59291</v>
      </c>
      <c r="Z10" s="13">
        <v>2552152.84</v>
      </c>
      <c r="AA10" s="11">
        <v>810</v>
      </c>
      <c r="AB10" s="12">
        <v>0.0706</v>
      </c>
      <c r="AC10" s="12">
        <v>0.1725</v>
      </c>
      <c r="AD10" s="11">
        <v>18451</v>
      </c>
      <c r="AE10" s="13">
        <v>927643.59</v>
      </c>
      <c r="AF10" s="11">
        <v>1034</v>
      </c>
      <c r="AG10" s="11">
        <v>6916</v>
      </c>
      <c r="AH10" s="13">
        <v>349153.94</v>
      </c>
      <c r="AI10" s="11">
        <v>892</v>
      </c>
      <c r="AJ10" s="12">
        <v>1.6679</v>
      </c>
      <c r="AK10" s="12">
        <v>1.6568</v>
      </c>
      <c r="AL10" s="11">
        <v>8380</v>
      </c>
      <c r="AM10" s="13">
        <v>305169.88</v>
      </c>
      <c r="AN10" s="11">
        <v>1031</v>
      </c>
      <c r="AO10" s="11">
        <v>7246</v>
      </c>
      <c r="AP10" s="13">
        <v>277884.43</v>
      </c>
      <c r="AQ10" s="11">
        <v>904</v>
      </c>
      <c r="AR10" s="12">
        <v>0.1565</v>
      </c>
      <c r="AS10" s="12">
        <v>0.0982</v>
      </c>
      <c r="AT10" s="11">
        <v>38792</v>
      </c>
      <c r="AU10" s="13">
        <v>1285216.76</v>
      </c>
      <c r="AV10" s="11">
        <v>938</v>
      </c>
      <c r="AW10" s="11">
        <v>40446</v>
      </c>
      <c r="AX10" s="13">
        <v>1407273.65</v>
      </c>
      <c r="AY10" s="11">
        <v>854</v>
      </c>
      <c r="AZ10" s="12">
        <v>-0.0409</v>
      </c>
      <c r="BA10" s="12">
        <v>-0.0867</v>
      </c>
      <c r="BB10" s="11">
        <v>23409</v>
      </c>
      <c r="BC10" s="13">
        <v>747329.43</v>
      </c>
      <c r="BD10" s="11">
        <v>1014</v>
      </c>
      <c r="BE10" s="11">
        <v>30685</v>
      </c>
      <c r="BF10" s="13">
        <v>1050370.95</v>
      </c>
      <c r="BG10" s="11">
        <v>881</v>
      </c>
      <c r="BH10" s="12">
        <v>-0.2371</v>
      </c>
      <c r="BI10" s="12">
        <v>-0.2885</v>
      </c>
      <c r="BJ10" s="11">
        <v>21468</v>
      </c>
      <c r="BK10" s="13">
        <v>683408.92</v>
      </c>
      <c r="BL10" s="11">
        <v>868</v>
      </c>
      <c r="BM10" s="11">
        <v>27278</v>
      </c>
      <c r="BN10" s="13">
        <v>907408.83</v>
      </c>
      <c r="BO10" s="11">
        <v>801</v>
      </c>
      <c r="BP10" s="12">
        <v>-0.213</v>
      </c>
      <c r="BQ10" s="12">
        <v>-0.2469</v>
      </c>
      <c r="BR10" s="11">
        <v>6372</v>
      </c>
      <c r="BS10" s="13">
        <v>230830.58</v>
      </c>
      <c r="BT10" s="11">
        <v>1035</v>
      </c>
      <c r="BU10" s="11">
        <v>8600</v>
      </c>
      <c r="BV10" s="13">
        <v>318909.59</v>
      </c>
      <c r="BW10" s="11">
        <v>905</v>
      </c>
      <c r="BX10" s="12">
        <v>-0.2591</v>
      </c>
      <c r="BY10" s="12">
        <v>-0.2762</v>
      </c>
      <c r="BZ10" s="11">
        <v>8799</v>
      </c>
      <c r="CA10" s="13">
        <v>361494.12</v>
      </c>
      <c r="CB10" s="11">
        <v>758</v>
      </c>
      <c r="CC10" s="11">
        <v>10507</v>
      </c>
      <c r="CD10" s="13">
        <v>476764.31</v>
      </c>
      <c r="CE10" s="11">
        <v>632</v>
      </c>
      <c r="CF10" s="12">
        <v>-0.1626</v>
      </c>
      <c r="CG10" s="12">
        <v>-0.2418</v>
      </c>
      <c r="CH10" s="11"/>
      <c r="CI10" s="13"/>
      <c r="CJ10" s="11"/>
      <c r="CK10" s="11"/>
      <c r="CL10" s="13"/>
      <c r="CM10" s="11"/>
      <c r="CN10" s="12"/>
      <c r="CO10" s="12"/>
      <c r="CP10" s="11">
        <v>314</v>
      </c>
      <c r="CQ10" s="13">
        <v>11348.75</v>
      </c>
      <c r="CR10" s="11">
        <v>585</v>
      </c>
      <c r="CS10" s="11"/>
      <c r="CT10" s="13"/>
      <c r="CU10" s="11"/>
      <c r="CV10" s="12"/>
      <c r="CW10" s="12"/>
      <c r="CX10" s="11">
        <v>1000</v>
      </c>
      <c r="CY10" s="13">
        <v>30130.42</v>
      </c>
      <c r="CZ10" s="11">
        <v>581</v>
      </c>
      <c r="DA10" s="11">
        <v>1128</v>
      </c>
      <c r="DB10" s="13">
        <v>42399.66</v>
      </c>
      <c r="DC10" s="11">
        <v>608</v>
      </c>
      <c r="DD10" s="12">
        <v>-0.1135</v>
      </c>
      <c r="DE10" s="12">
        <v>-0.2894</v>
      </c>
      <c r="DF10" s="11">
        <v>1958</v>
      </c>
      <c r="DG10" s="13">
        <v>81010.74</v>
      </c>
      <c r="DH10" s="11">
        <v>919</v>
      </c>
      <c r="DI10" s="11">
        <v>2692</v>
      </c>
      <c r="DJ10" s="13">
        <v>108937.02</v>
      </c>
      <c r="DK10" s="11">
        <v>656</v>
      </c>
      <c r="DL10" s="12">
        <v>-0.2727</v>
      </c>
      <c r="DM10" s="12">
        <v>-0.2564</v>
      </c>
      <c r="DN10" s="11">
        <v>1564</v>
      </c>
      <c r="DO10" s="13">
        <v>101871.75</v>
      </c>
      <c r="DP10" s="11">
        <v>1160</v>
      </c>
      <c r="DQ10" s="11">
        <v>325</v>
      </c>
      <c r="DR10" s="13">
        <v>19796.82</v>
      </c>
      <c r="DS10" s="11">
        <v>1001</v>
      </c>
      <c r="DT10" s="12">
        <v>3.8123</v>
      </c>
      <c r="DU10" s="12">
        <v>4.1459</v>
      </c>
      <c r="DV10" s="11">
        <v>1022</v>
      </c>
      <c r="DW10" s="13">
        <v>20346.8</v>
      </c>
      <c r="DX10" s="11">
        <v>62</v>
      </c>
      <c r="DY10" s="11">
        <v>617</v>
      </c>
      <c r="DZ10" s="13">
        <v>12506.95</v>
      </c>
      <c r="EA10" s="11">
        <v>52</v>
      </c>
      <c r="EB10" s="12">
        <v>0.6564</v>
      </c>
      <c r="EC10" s="12">
        <v>0.6268</v>
      </c>
      <c r="ED10" s="11">
        <v>3601</v>
      </c>
      <c r="EE10" s="13">
        <v>138210.16</v>
      </c>
      <c r="EF10" s="11">
        <v>492</v>
      </c>
      <c r="EG10" s="11">
        <v>3570</v>
      </c>
      <c r="EH10" s="13">
        <v>157970.27</v>
      </c>
      <c r="EI10" s="11">
        <v>458</v>
      </c>
      <c r="EJ10" s="12">
        <v>0.0087</v>
      </c>
      <c r="EK10" s="12">
        <v>-0.1251</v>
      </c>
      <c r="EL10" s="11">
        <v>1700</v>
      </c>
      <c r="EM10" s="13">
        <v>139281</v>
      </c>
      <c r="EN10" s="11"/>
      <c r="EO10" s="11">
        <v>2640</v>
      </c>
      <c r="EP10" s="13">
        <v>215478.28</v>
      </c>
      <c r="EQ10" s="11"/>
      <c r="ER10" s="12">
        <v>-0.3561</v>
      </c>
      <c r="ES10" s="12">
        <v>-0.3536</v>
      </c>
      <c r="ET10" s="11">
        <v>2133</v>
      </c>
      <c r="EU10" s="13">
        <v>81858.85</v>
      </c>
      <c r="EV10" s="11">
        <v>454</v>
      </c>
      <c r="EW10" s="11">
        <v>2530</v>
      </c>
      <c r="EX10" s="13">
        <v>93493.75</v>
      </c>
      <c r="EY10" s="11">
        <v>348</v>
      </c>
      <c r="EZ10" s="12">
        <v>-0.1569</v>
      </c>
      <c r="FA10" s="12">
        <v>-0.1244</v>
      </c>
      <c r="FB10" s="11">
        <v>710</v>
      </c>
      <c r="FC10" s="13">
        <v>36316.1</v>
      </c>
      <c r="FD10" s="11">
        <v>365</v>
      </c>
      <c r="FE10" s="11">
        <v>573</v>
      </c>
      <c r="FF10" s="13">
        <v>31286.53</v>
      </c>
      <c r="FG10" s="11">
        <v>203</v>
      </c>
      <c r="FH10" s="12">
        <v>0.2391</v>
      </c>
      <c r="FI10" s="12">
        <v>0.1608</v>
      </c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111</v>
      </c>
      <c r="GA10" s="13">
        <v>2230.99</v>
      </c>
      <c r="GB10" s="11">
        <v>10</v>
      </c>
      <c r="GC10" s="11">
        <v>83</v>
      </c>
      <c r="GD10" s="13">
        <v>1920.12</v>
      </c>
      <c r="GE10" s="11">
        <v>12</v>
      </c>
      <c r="GF10" s="12">
        <v>0.3373</v>
      </c>
      <c r="GG10" s="12">
        <v>0.1619</v>
      </c>
      <c r="GH10" s="11">
        <v>521</v>
      </c>
      <c r="GI10" s="13">
        <v>21007.73</v>
      </c>
      <c r="GJ10" s="11">
        <v>118</v>
      </c>
      <c r="GK10" s="11">
        <v>386</v>
      </c>
      <c r="GL10" s="13">
        <v>12964.82</v>
      </c>
      <c r="GM10" s="11">
        <v>106</v>
      </c>
      <c r="GN10" s="12">
        <v>0.3497</v>
      </c>
      <c r="GO10" s="12">
        <v>0.6204</v>
      </c>
      <c r="GP10" s="11">
        <v>61</v>
      </c>
      <c r="GQ10" s="13">
        <v>2370.06</v>
      </c>
      <c r="GR10" s="11">
        <v>807</v>
      </c>
      <c r="GS10" s="11">
        <v>18</v>
      </c>
      <c r="GT10" s="13">
        <v>646.54</v>
      </c>
      <c r="GU10" s="11">
        <v>420</v>
      </c>
      <c r="GV10" s="12">
        <v>2.3889</v>
      </c>
      <c r="GW10" s="12">
        <v>2.6658</v>
      </c>
      <c r="GX10" s="11">
        <v>619</v>
      </c>
      <c r="GY10" s="13">
        <v>23499.53</v>
      </c>
      <c r="GZ10" s="11">
        <v>333</v>
      </c>
      <c r="HA10" s="11">
        <v>637</v>
      </c>
      <c r="HB10" s="13">
        <v>25253.69</v>
      </c>
      <c r="HC10" s="11">
        <v>314</v>
      </c>
      <c r="HD10" s="12">
        <v>-0.0283</v>
      </c>
      <c r="HE10" s="12">
        <v>-0.0695</v>
      </c>
      <c r="HF10" s="11">
        <v>84</v>
      </c>
      <c r="HG10" s="13">
        <v>2897.56</v>
      </c>
      <c r="HH10" s="11">
        <v>128</v>
      </c>
      <c r="HI10" s="11">
        <v>151</v>
      </c>
      <c r="HJ10" s="13">
        <v>5904.72</v>
      </c>
      <c r="HK10" s="11">
        <v>128</v>
      </c>
      <c r="HL10" s="12">
        <v>-0.4437</v>
      </c>
      <c r="HM10" s="12">
        <v>-0.5093</v>
      </c>
      <c r="HN10" s="11">
        <v>316</v>
      </c>
      <c r="HO10" s="13">
        <v>7763.22</v>
      </c>
      <c r="HP10" s="11">
        <v>442</v>
      </c>
      <c r="HQ10" s="11">
        <v>285</v>
      </c>
      <c r="HR10" s="13">
        <v>6563.26</v>
      </c>
      <c r="HS10" s="11">
        <v>478</v>
      </c>
      <c r="HT10" s="12">
        <v>0.1088</v>
      </c>
      <c r="HU10" s="12">
        <v>0.1828</v>
      </c>
      <c r="HV10" s="11">
        <v>147</v>
      </c>
      <c r="HW10" s="13">
        <v>4985.82</v>
      </c>
      <c r="HX10" s="11"/>
      <c r="HY10" s="11">
        <v>420</v>
      </c>
      <c r="HZ10" s="13">
        <v>13792.1</v>
      </c>
      <c r="IA10" s="11"/>
      <c r="IB10" s="12">
        <v>-0.65</v>
      </c>
      <c r="IC10" s="12">
        <v>-0.6385</v>
      </c>
      <c r="ID10" s="11">
        <v>285</v>
      </c>
      <c r="IE10" s="13">
        <v>13185.56</v>
      </c>
      <c r="IF10" s="11">
        <v>144</v>
      </c>
      <c r="IG10" s="11">
        <v>255</v>
      </c>
      <c r="IH10" s="13">
        <v>12986.73</v>
      </c>
      <c r="II10" s="11">
        <v>125</v>
      </c>
      <c r="IJ10" s="12">
        <v>0.1176</v>
      </c>
      <c r="IK10" s="12">
        <v>0.0153</v>
      </c>
      <c r="IL10" s="11"/>
      <c r="IM10" s="13"/>
      <c r="IN10" s="11"/>
      <c r="IO10" s="11"/>
      <c r="IP10" s="13"/>
      <c r="IQ10" s="11"/>
      <c r="IR10" s="12"/>
      <c r="IS10" s="12"/>
      <c r="IT10" s="11">
        <v>91</v>
      </c>
      <c r="IU10" s="13">
        <v>6061.94</v>
      </c>
      <c r="IV10" s="11">
        <v>102</v>
      </c>
      <c r="IW10" s="11"/>
      <c r="IX10" s="13"/>
      <c r="IY10" s="11"/>
      <c r="IZ10" s="12"/>
      <c r="JA10" s="12"/>
      <c r="JB10" s="11">
        <v>13</v>
      </c>
      <c r="JC10" s="13">
        <v>763.54</v>
      </c>
      <c r="JD10" s="11">
        <v>21</v>
      </c>
      <c r="JE10" s="11">
        <v>6</v>
      </c>
      <c r="JF10" s="13">
        <v>69.38</v>
      </c>
      <c r="JG10" s="11">
        <v>21</v>
      </c>
      <c r="JH10" s="12">
        <v>1.1667</v>
      </c>
      <c r="JI10" s="12">
        <v>10.0052</v>
      </c>
      <c r="JJ10" s="11">
        <v>98</v>
      </c>
      <c r="JK10" s="13">
        <v>7567.53</v>
      </c>
      <c r="JL10" s="11">
        <v>83</v>
      </c>
      <c r="JM10" s="11">
        <v>63</v>
      </c>
      <c r="JN10" s="13">
        <v>4958.15</v>
      </c>
      <c r="JO10" s="11">
        <v>68</v>
      </c>
      <c r="JP10" s="12">
        <v>0.5556</v>
      </c>
      <c r="JQ10" s="12">
        <v>0.5263</v>
      </c>
      <c r="JR10" s="11"/>
      <c r="JS10" s="13"/>
      <c r="JT10" s="11"/>
      <c r="JU10" s="11"/>
      <c r="JV10" s="13"/>
      <c r="JW10" s="11"/>
      <c r="JX10" s="12"/>
      <c r="JY10" s="12"/>
      <c r="JZ10" s="11">
        <v>2</v>
      </c>
      <c r="KA10" s="13">
        <v>105.56</v>
      </c>
      <c r="KB10" s="11">
        <v>712</v>
      </c>
      <c r="KC10" s="11"/>
      <c r="KD10" s="13"/>
      <c r="KE10" s="11">
        <v>235</v>
      </c>
      <c r="KF10" s="12"/>
      <c r="KG10" s="12"/>
      <c r="KH10" s="11"/>
      <c r="KI10" s="13"/>
      <c r="KJ10" s="11"/>
      <c r="KK10" s="11">
        <v>3686</v>
      </c>
      <c r="KL10" s="13">
        <v>147974.63</v>
      </c>
      <c r="KM10" s="11">
        <v>785</v>
      </c>
      <c r="KN10" s="12"/>
      <c r="KO10" s="12"/>
      <c r="KP10" s="11"/>
      <c r="KQ10" s="13"/>
      <c r="KR10" s="11"/>
      <c r="KS10" s="11">
        <v>1190</v>
      </c>
      <c r="KT10" s="13">
        <v>43905.2</v>
      </c>
      <c r="KU10" s="11">
        <v>878</v>
      </c>
      <c r="KV10" s="12"/>
      <c r="KW10" s="12"/>
      <c r="KX10" s="11"/>
      <c r="KY10" s="13"/>
      <c r="KZ10" s="11"/>
      <c r="LA10" s="11">
        <v>110</v>
      </c>
      <c r="LB10" s="13">
        <v>5442.48</v>
      </c>
      <c r="LC10" s="11">
        <v>168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1371</v>
      </c>
      <c r="C11" s="11">
        <f>=ROUNDDOWN(100.07299270073,0)</f>
      </c>
      <c r="D11" s="11">
        <v>342</v>
      </c>
      <c r="E11" s="12">
        <v>1</v>
      </c>
      <c r="F11" s="11"/>
      <c r="G11" s="11">
        <f>=ROUNDDOWN({0},0)</f>
      </c>
      <c r="H11" s="11"/>
      <c r="I11" s="12"/>
      <c r="J11" s="11">
        <v>114</v>
      </c>
      <c r="K11" s="13">
        <v>18858.62</v>
      </c>
      <c r="L11" s="11">
        <v>38</v>
      </c>
      <c r="M11" s="14">
        <v>496.28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114</v>
      </c>
      <c r="BS11" s="13">
        <v>18858.62</v>
      </c>
      <c r="BT11" s="11">
        <v>38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106371</v>
      </c>
      <c r="C12" s="11">
        <f>=ROUNDDOWN(17.3737852184565,0)</f>
      </c>
      <c r="D12" s="11">
        <v>114895</v>
      </c>
      <c r="E12" s="12">
        <v>0.9412</v>
      </c>
      <c r="F12" s="11"/>
      <c r="G12" s="11">
        <f>=ROUNDDOWN({0},0)</f>
      </c>
      <c r="H12" s="11">
        <v>7285</v>
      </c>
      <c r="I12" s="12"/>
      <c r="J12" s="11">
        <v>82959</v>
      </c>
      <c r="K12" s="13">
        <v>14071312.88</v>
      </c>
      <c r="L12" s="11">
        <v>677</v>
      </c>
      <c r="M12" s="14">
        <v>20784.8</v>
      </c>
      <c r="N12" s="11">
        <v>69493</v>
      </c>
      <c r="O12" s="13">
        <v>12892819.89</v>
      </c>
      <c r="P12" s="11">
        <v>748</v>
      </c>
      <c r="Q12" s="14">
        <v>17236.39</v>
      </c>
      <c r="R12" s="12">
        <v>0.1938</v>
      </c>
      <c r="S12" s="12">
        <v>0.0914</v>
      </c>
      <c r="T12" s="12">
        <v>-0.0949</v>
      </c>
      <c r="U12" s="12">
        <v>0.2059</v>
      </c>
      <c r="V12" s="11">
        <v>3608</v>
      </c>
      <c r="W12" s="13">
        <v>627884</v>
      </c>
      <c r="X12" s="11">
        <v>203</v>
      </c>
      <c r="Y12" s="11">
        <v>3131</v>
      </c>
      <c r="Z12" s="13">
        <v>517923.53</v>
      </c>
      <c r="AA12" s="11">
        <v>181</v>
      </c>
      <c r="AB12" s="12">
        <v>0.1523</v>
      </c>
      <c r="AC12" s="12">
        <v>0.2123</v>
      </c>
      <c r="AD12" s="11">
        <v>9548</v>
      </c>
      <c r="AE12" s="13">
        <v>2009779.11</v>
      </c>
      <c r="AF12" s="11">
        <v>630</v>
      </c>
      <c r="AG12" s="11">
        <v>9320</v>
      </c>
      <c r="AH12" s="13">
        <v>1845054.14</v>
      </c>
      <c r="AI12" s="11">
        <v>714</v>
      </c>
      <c r="AJ12" s="12">
        <v>0.0245</v>
      </c>
      <c r="AK12" s="12">
        <v>0.0893</v>
      </c>
      <c r="AL12" s="11">
        <v>31343</v>
      </c>
      <c r="AM12" s="13">
        <v>5146411.88</v>
      </c>
      <c r="AN12" s="11">
        <v>652</v>
      </c>
      <c r="AO12" s="11">
        <v>32052</v>
      </c>
      <c r="AP12" s="13">
        <v>5417404.89</v>
      </c>
      <c r="AQ12" s="11">
        <v>739</v>
      </c>
      <c r="AR12" s="12">
        <v>-0.0221</v>
      </c>
      <c r="AS12" s="12">
        <v>-0.05</v>
      </c>
      <c r="AT12" s="11">
        <v>1894</v>
      </c>
      <c r="AU12" s="13">
        <v>325032.23</v>
      </c>
      <c r="AV12" s="11">
        <v>558</v>
      </c>
      <c r="AW12" s="11">
        <v>2631</v>
      </c>
      <c r="AX12" s="13">
        <v>440016.46</v>
      </c>
      <c r="AY12" s="11">
        <v>521</v>
      </c>
      <c r="AZ12" s="12">
        <v>-0.2801</v>
      </c>
      <c r="BA12" s="12">
        <v>-0.2613</v>
      </c>
      <c r="BB12" s="11">
        <v>2243</v>
      </c>
      <c r="BC12" s="13">
        <v>389698.9</v>
      </c>
      <c r="BD12" s="11">
        <v>612</v>
      </c>
      <c r="BE12" s="11">
        <v>1443</v>
      </c>
      <c r="BF12" s="13">
        <v>280934.57</v>
      </c>
      <c r="BG12" s="11">
        <v>723</v>
      </c>
      <c r="BH12" s="12">
        <v>0.5544</v>
      </c>
      <c r="BI12" s="12">
        <v>0.3872</v>
      </c>
      <c r="BJ12" s="11">
        <v>1424</v>
      </c>
      <c r="BK12" s="13">
        <v>274794.52</v>
      </c>
      <c r="BL12" s="11">
        <v>506</v>
      </c>
      <c r="BM12" s="11">
        <v>753</v>
      </c>
      <c r="BN12" s="13">
        <v>150189.12</v>
      </c>
      <c r="BO12" s="11">
        <v>512</v>
      </c>
      <c r="BP12" s="12">
        <v>0.8911</v>
      </c>
      <c r="BQ12" s="12">
        <v>0.8297</v>
      </c>
      <c r="BR12" s="11">
        <v>10653</v>
      </c>
      <c r="BS12" s="13">
        <v>2035493.7</v>
      </c>
      <c r="BT12" s="11">
        <v>661</v>
      </c>
      <c r="BU12" s="11">
        <v>12308</v>
      </c>
      <c r="BV12" s="13">
        <v>2667708.62</v>
      </c>
      <c r="BW12" s="11">
        <v>743</v>
      </c>
      <c r="BX12" s="12">
        <v>-0.1345</v>
      </c>
      <c r="BY12" s="12">
        <v>-0.237</v>
      </c>
      <c r="BZ12" s="11">
        <v>226</v>
      </c>
      <c r="CA12" s="13">
        <v>39238.6</v>
      </c>
      <c r="CB12" s="11">
        <v>273</v>
      </c>
      <c r="CC12" s="11">
        <v>371</v>
      </c>
      <c r="CD12" s="13">
        <v>69700.51</v>
      </c>
      <c r="CE12" s="11">
        <v>339</v>
      </c>
      <c r="CF12" s="12">
        <v>-0.3908</v>
      </c>
      <c r="CG12" s="12">
        <v>-0.437</v>
      </c>
      <c r="CH12" s="11">
        <v>12295</v>
      </c>
      <c r="CI12" s="13">
        <v>1550234.94</v>
      </c>
      <c r="CJ12" s="11"/>
      <c r="CK12" s="11"/>
      <c r="CL12" s="13"/>
      <c r="CM12" s="11"/>
      <c r="CN12" s="12"/>
      <c r="CO12" s="12"/>
      <c r="CP12" s="11">
        <v>8</v>
      </c>
      <c r="CQ12" s="13">
        <v>2058.92</v>
      </c>
      <c r="CR12" s="11">
        <v>497</v>
      </c>
      <c r="CS12" s="11"/>
      <c r="CT12" s="13"/>
      <c r="CU12" s="11"/>
      <c r="CV12" s="12"/>
      <c r="CW12" s="12"/>
      <c r="CX12" s="11">
        <v>3534</v>
      </c>
      <c r="CY12" s="13">
        <v>577900.11</v>
      </c>
      <c r="CZ12" s="11">
        <v>235</v>
      </c>
      <c r="DA12" s="11">
        <v>1087</v>
      </c>
      <c r="DB12" s="13">
        <v>237780.12</v>
      </c>
      <c r="DC12" s="11">
        <v>413</v>
      </c>
      <c r="DD12" s="12">
        <v>2.2511</v>
      </c>
      <c r="DE12" s="12">
        <v>1.4304</v>
      </c>
      <c r="DF12" s="11">
        <v>25</v>
      </c>
      <c r="DG12" s="13">
        <v>4850.72</v>
      </c>
      <c r="DH12" s="11">
        <v>287</v>
      </c>
      <c r="DI12" s="11">
        <v>215</v>
      </c>
      <c r="DJ12" s="13">
        <v>36797.53</v>
      </c>
      <c r="DK12" s="11">
        <v>261</v>
      </c>
      <c r="DL12" s="12">
        <v>-0.8837</v>
      </c>
      <c r="DM12" s="12">
        <v>-0.8682</v>
      </c>
      <c r="DN12" s="11">
        <v>70</v>
      </c>
      <c r="DO12" s="13">
        <v>15992.9</v>
      </c>
      <c r="DP12" s="11">
        <v>591</v>
      </c>
      <c r="DQ12" s="11">
        <v>56</v>
      </c>
      <c r="DR12" s="13">
        <v>11741.5</v>
      </c>
      <c r="DS12" s="11">
        <v>644</v>
      </c>
      <c r="DT12" s="12">
        <v>0.25</v>
      </c>
      <c r="DU12" s="12">
        <v>0.3621</v>
      </c>
      <c r="DV12" s="11">
        <v>1703</v>
      </c>
      <c r="DW12" s="13">
        <v>336987.16</v>
      </c>
      <c r="DX12" s="11">
        <v>255</v>
      </c>
      <c r="DY12" s="11">
        <v>2288</v>
      </c>
      <c r="DZ12" s="13">
        <v>487878.94</v>
      </c>
      <c r="EA12" s="11">
        <v>272</v>
      </c>
      <c r="EB12" s="12">
        <v>-0.2557</v>
      </c>
      <c r="EC12" s="12">
        <v>-0.3093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2</v>
      </c>
      <c r="EW12" s="11">
        <v>1</v>
      </c>
      <c r="EX12" s="13">
        <v>199.5</v>
      </c>
      <c r="EY12" s="11">
        <v>2</v>
      </c>
      <c r="EZ12" s="12"/>
      <c r="FA12" s="12"/>
      <c r="FB12" s="11">
        <v>507</v>
      </c>
      <c r="FC12" s="13">
        <v>108652.05</v>
      </c>
      <c r="FD12" s="11">
        <v>197</v>
      </c>
      <c r="FE12" s="11">
        <v>164</v>
      </c>
      <c r="FF12" s="13">
        <v>33915.81</v>
      </c>
      <c r="FG12" s="11">
        <v>119</v>
      </c>
      <c r="FH12" s="12">
        <v>2.0915</v>
      </c>
      <c r="FI12" s="12">
        <v>2.2036</v>
      </c>
      <c r="FJ12" s="11">
        <v>1270</v>
      </c>
      <c r="FK12" s="13">
        <v>229740.65</v>
      </c>
      <c r="FL12" s="11">
        <v>444</v>
      </c>
      <c r="FM12" s="11">
        <v>520</v>
      </c>
      <c r="FN12" s="13">
        <v>105615.92</v>
      </c>
      <c r="FO12" s="11">
        <v>413</v>
      </c>
      <c r="FP12" s="12">
        <v>1.4423</v>
      </c>
      <c r="FQ12" s="12">
        <v>1.1752</v>
      </c>
      <c r="FR12" s="11">
        <v>948</v>
      </c>
      <c r="FS12" s="13">
        <v>141221.88</v>
      </c>
      <c r="FT12" s="11">
        <v>315</v>
      </c>
      <c r="FU12" s="11">
        <v>976</v>
      </c>
      <c r="FV12" s="13">
        <v>164753.82</v>
      </c>
      <c r="FW12" s="11">
        <v>378</v>
      </c>
      <c r="FX12" s="12">
        <v>-0.0287</v>
      </c>
      <c r="FY12" s="12">
        <v>-0.1428</v>
      </c>
      <c r="FZ12" s="11">
        <v>780</v>
      </c>
      <c r="GA12" s="13">
        <v>115381.71</v>
      </c>
      <c r="GB12" s="11">
        <v>382</v>
      </c>
      <c r="GC12" s="11">
        <v>392</v>
      </c>
      <c r="GD12" s="13">
        <v>73984.23</v>
      </c>
      <c r="GE12" s="11">
        <v>291</v>
      </c>
      <c r="GF12" s="12">
        <v>0.9898</v>
      </c>
      <c r="GG12" s="12">
        <v>0.5595</v>
      </c>
      <c r="GH12" s="11">
        <v>197</v>
      </c>
      <c r="GI12" s="13">
        <v>24364.25</v>
      </c>
      <c r="GJ12" s="11">
        <v>231</v>
      </c>
      <c r="GK12" s="11">
        <v>140</v>
      </c>
      <c r="GL12" s="13">
        <v>22151.6</v>
      </c>
      <c r="GM12" s="11">
        <v>220</v>
      </c>
      <c r="GN12" s="12">
        <v>0.4071</v>
      </c>
      <c r="GO12" s="12">
        <v>0.0999</v>
      </c>
      <c r="GP12" s="11">
        <v>668</v>
      </c>
      <c r="GQ12" s="13">
        <v>113518.27</v>
      </c>
      <c r="GR12" s="11">
        <v>617</v>
      </c>
      <c r="GS12" s="11">
        <v>560</v>
      </c>
      <c r="GT12" s="13">
        <v>106342.51</v>
      </c>
      <c r="GU12" s="11">
        <v>676</v>
      </c>
      <c r="GV12" s="12">
        <v>0.1929</v>
      </c>
      <c r="GW12" s="12">
        <v>0.0675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1</v>
      </c>
      <c r="HO12" s="13">
        <v>49.09</v>
      </c>
      <c r="HP12" s="11">
        <v>16</v>
      </c>
      <c r="HQ12" s="11">
        <v>2</v>
      </c>
      <c r="HR12" s="13">
        <v>214.49</v>
      </c>
      <c r="HS12" s="11">
        <v>20</v>
      </c>
      <c r="HT12" s="12">
        <v>-0.5</v>
      </c>
      <c r="HU12" s="12">
        <v>-0.7711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14</v>
      </c>
      <c r="IU12" s="13">
        <v>2027.29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722</v>
      </c>
      <c r="KL12" s="13">
        <v>159573.12</v>
      </c>
      <c r="KM12" s="11">
        <v>561</v>
      </c>
      <c r="KN12" s="12"/>
      <c r="KO12" s="12"/>
      <c r="KP12" s="11"/>
      <c r="KQ12" s="13"/>
      <c r="KR12" s="11"/>
      <c r="KS12" s="11">
        <v>239</v>
      </c>
      <c r="KT12" s="13">
        <v>41978.68</v>
      </c>
      <c r="KU12" s="11">
        <v>689</v>
      </c>
      <c r="KV12" s="12"/>
      <c r="KW12" s="12"/>
      <c r="KX12" s="11"/>
      <c r="KY12" s="13"/>
      <c r="KZ12" s="11"/>
      <c r="LA12" s="11">
        <v>122</v>
      </c>
      <c r="LB12" s="13">
        <v>20960.28</v>
      </c>
      <c r="LC12" s="11">
        <v>435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16133</v>
      </c>
      <c r="C13" s="11">
        <f>=ROUNDDOWN(23.3439444364057,0)</f>
      </c>
      <c r="D13" s="11">
        <v>7540</v>
      </c>
      <c r="E13" s="12">
        <v>0.9734</v>
      </c>
      <c r="F13" s="11"/>
      <c r="G13" s="11">
        <f>=ROUNDDOWN({0},0)</f>
      </c>
      <c r="H13" s="11"/>
      <c r="I13" s="12"/>
      <c r="J13" s="11">
        <v>8215</v>
      </c>
      <c r="K13" s="13">
        <v>609923.93</v>
      </c>
      <c r="L13" s="11">
        <v>146</v>
      </c>
      <c r="M13" s="14">
        <v>4177.56</v>
      </c>
      <c r="N13" s="11">
        <v>8079</v>
      </c>
      <c r="O13" s="13">
        <v>679457.31</v>
      </c>
      <c r="P13" s="11">
        <v>120</v>
      </c>
      <c r="Q13" s="14">
        <v>5662.14</v>
      </c>
      <c r="R13" s="12">
        <v>0.0168</v>
      </c>
      <c r="S13" s="12">
        <v>-0.1023</v>
      </c>
      <c r="T13" s="12">
        <v>0.2167</v>
      </c>
      <c r="U13" s="12">
        <v>-0.2622</v>
      </c>
      <c r="V13" s="11">
        <v>1010</v>
      </c>
      <c r="W13" s="13">
        <v>72864.07</v>
      </c>
      <c r="X13" s="11">
        <v>62</v>
      </c>
      <c r="Y13" s="11">
        <v>979</v>
      </c>
      <c r="Z13" s="13">
        <v>75787.57</v>
      </c>
      <c r="AA13" s="11">
        <v>46</v>
      </c>
      <c r="AB13" s="12">
        <v>0.0317</v>
      </c>
      <c r="AC13" s="12">
        <v>-0.0386</v>
      </c>
      <c r="AD13" s="11">
        <v>1118</v>
      </c>
      <c r="AE13" s="13">
        <v>101835.98</v>
      </c>
      <c r="AF13" s="11">
        <v>136</v>
      </c>
      <c r="AG13" s="11">
        <v>1605</v>
      </c>
      <c r="AH13" s="13">
        <v>158996.34</v>
      </c>
      <c r="AI13" s="11">
        <v>120</v>
      </c>
      <c r="AJ13" s="12">
        <v>-0.3034</v>
      </c>
      <c r="AK13" s="12">
        <v>-0.3595</v>
      </c>
      <c r="AL13" s="11">
        <v>2134</v>
      </c>
      <c r="AM13" s="13">
        <v>144159.05</v>
      </c>
      <c r="AN13" s="11">
        <v>143</v>
      </c>
      <c r="AO13" s="11">
        <v>1355</v>
      </c>
      <c r="AP13" s="13">
        <v>114840.19</v>
      </c>
      <c r="AQ13" s="11">
        <v>120</v>
      </c>
      <c r="AR13" s="12">
        <v>0.5749</v>
      </c>
      <c r="AS13" s="12">
        <v>0.2553</v>
      </c>
      <c r="AT13" s="11">
        <v>85</v>
      </c>
      <c r="AU13" s="13">
        <v>5402.74</v>
      </c>
      <c r="AV13" s="11">
        <v>126</v>
      </c>
      <c r="AW13" s="11">
        <v>30</v>
      </c>
      <c r="AX13" s="13">
        <v>2101.4</v>
      </c>
      <c r="AY13" s="11">
        <v>48</v>
      </c>
      <c r="AZ13" s="12">
        <v>1.8333</v>
      </c>
      <c r="BA13" s="12">
        <v>1.571</v>
      </c>
      <c r="BB13" s="11">
        <v>486</v>
      </c>
      <c r="BC13" s="13">
        <v>27011.71</v>
      </c>
      <c r="BD13" s="11">
        <v>126</v>
      </c>
      <c r="BE13" s="11">
        <v>281</v>
      </c>
      <c r="BF13" s="13">
        <v>18323.02</v>
      </c>
      <c r="BG13" s="11">
        <v>118</v>
      </c>
      <c r="BH13" s="12">
        <v>0.7295</v>
      </c>
      <c r="BI13" s="12">
        <v>0.4742</v>
      </c>
      <c r="BJ13" s="11">
        <v>548</v>
      </c>
      <c r="BK13" s="13">
        <v>42891.47</v>
      </c>
      <c r="BL13" s="11">
        <v>108</v>
      </c>
      <c r="BM13" s="11">
        <v>500</v>
      </c>
      <c r="BN13" s="13">
        <v>42850.2</v>
      </c>
      <c r="BO13" s="11">
        <v>89</v>
      </c>
      <c r="BP13" s="12">
        <v>0.096</v>
      </c>
      <c r="BQ13" s="12">
        <v>0.001</v>
      </c>
      <c r="BR13" s="11">
        <v>1429</v>
      </c>
      <c r="BS13" s="13">
        <v>112885.95</v>
      </c>
      <c r="BT13" s="11">
        <v>146</v>
      </c>
      <c r="BU13" s="11">
        <v>1799</v>
      </c>
      <c r="BV13" s="13">
        <v>138203.79</v>
      </c>
      <c r="BW13" s="11">
        <v>120</v>
      </c>
      <c r="BX13" s="12">
        <v>-0.2057</v>
      </c>
      <c r="BY13" s="12">
        <v>-0.1832</v>
      </c>
      <c r="BZ13" s="11">
        <v>230</v>
      </c>
      <c r="CA13" s="13">
        <v>16120.06</v>
      </c>
      <c r="CB13" s="11">
        <v>108</v>
      </c>
      <c r="CC13" s="11">
        <v>373</v>
      </c>
      <c r="CD13" s="13">
        <v>27372.54</v>
      </c>
      <c r="CE13" s="11">
        <v>81</v>
      </c>
      <c r="CF13" s="12">
        <v>-0.3834</v>
      </c>
      <c r="CG13" s="12">
        <v>-0.4111</v>
      </c>
      <c r="CH13" s="11"/>
      <c r="CI13" s="13"/>
      <c r="CJ13" s="11"/>
      <c r="CK13" s="11"/>
      <c r="CL13" s="13"/>
      <c r="CM13" s="11"/>
      <c r="CN13" s="12"/>
      <c r="CO13" s="12"/>
      <c r="CP13" s="11">
        <v>9</v>
      </c>
      <c r="CQ13" s="13">
        <v>1013.91</v>
      </c>
      <c r="CR13" s="11">
        <v>115</v>
      </c>
      <c r="CS13" s="11"/>
      <c r="CT13" s="13"/>
      <c r="CU13" s="11"/>
      <c r="CV13" s="12"/>
      <c r="CW13" s="12"/>
      <c r="CX13" s="11">
        <v>7</v>
      </c>
      <c r="CY13" s="13">
        <v>496.32</v>
      </c>
      <c r="CZ13" s="11">
        <v>19</v>
      </c>
      <c r="DA13" s="11">
        <v>17</v>
      </c>
      <c r="DB13" s="13">
        <v>1832.14</v>
      </c>
      <c r="DC13" s="11">
        <v>20</v>
      </c>
      <c r="DD13" s="12">
        <v>-0.5882</v>
      </c>
      <c r="DE13" s="12">
        <v>-0.7291</v>
      </c>
      <c r="DF13" s="11"/>
      <c r="DG13" s="13"/>
      <c r="DH13" s="11"/>
      <c r="DI13" s="11"/>
      <c r="DJ13" s="13"/>
      <c r="DK13" s="11"/>
      <c r="DL13" s="12"/>
      <c r="DM13" s="12"/>
      <c r="DN13" s="11">
        <v>16</v>
      </c>
      <c r="DO13" s="13">
        <v>1595.6</v>
      </c>
      <c r="DP13" s="11">
        <v>145</v>
      </c>
      <c r="DQ13" s="11">
        <v>8</v>
      </c>
      <c r="DR13" s="13">
        <v>1004.92</v>
      </c>
      <c r="DS13" s="11">
        <v>120</v>
      </c>
      <c r="DT13" s="12">
        <v>1</v>
      </c>
      <c r="DU13" s="12">
        <v>0.5878</v>
      </c>
      <c r="DV13" s="11">
        <v>374</v>
      </c>
      <c r="DW13" s="13">
        <v>24166.79</v>
      </c>
      <c r="DX13" s="11">
        <v>44</v>
      </c>
      <c r="DY13" s="11">
        <v>369</v>
      </c>
      <c r="DZ13" s="13">
        <v>28066.16</v>
      </c>
      <c r="EA13" s="11">
        <v>43</v>
      </c>
      <c r="EB13" s="12">
        <v>0.0136</v>
      </c>
      <c r="EC13" s="12">
        <v>-0.1389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25</v>
      </c>
      <c r="FE13" s="11"/>
      <c r="FF13" s="13"/>
      <c r="FG13" s="11"/>
      <c r="FH13" s="12"/>
      <c r="FI13" s="12"/>
      <c r="FJ13" s="11">
        <v>196</v>
      </c>
      <c r="FK13" s="13">
        <v>19485.99</v>
      </c>
      <c r="FL13" s="11">
        <v>28</v>
      </c>
      <c r="FM13" s="11">
        <v>251</v>
      </c>
      <c r="FN13" s="13">
        <v>27506.47</v>
      </c>
      <c r="FO13" s="11">
        <v>14</v>
      </c>
      <c r="FP13" s="12">
        <v>-0.2191</v>
      </c>
      <c r="FQ13" s="12">
        <v>-0.2916</v>
      </c>
      <c r="FR13" s="11">
        <v>120</v>
      </c>
      <c r="FS13" s="13">
        <v>7884.14</v>
      </c>
      <c r="FT13" s="11">
        <v>87</v>
      </c>
      <c r="FU13" s="11">
        <v>114</v>
      </c>
      <c r="FV13" s="13">
        <v>8299.42</v>
      </c>
      <c r="FW13" s="11">
        <v>45</v>
      </c>
      <c r="FX13" s="12">
        <v>0.0526</v>
      </c>
      <c r="FY13" s="12">
        <v>-0.05</v>
      </c>
      <c r="FZ13" s="11">
        <v>220</v>
      </c>
      <c r="GA13" s="13">
        <v>15271.04</v>
      </c>
      <c r="GB13" s="11">
        <v>83</v>
      </c>
      <c r="GC13" s="11">
        <v>61</v>
      </c>
      <c r="GD13" s="13">
        <v>7097.66</v>
      </c>
      <c r="GE13" s="11">
        <v>22</v>
      </c>
      <c r="GF13" s="12">
        <v>2.6066</v>
      </c>
      <c r="GG13" s="12">
        <v>1.1516</v>
      </c>
      <c r="GH13" s="11">
        <v>88</v>
      </c>
      <c r="GI13" s="13">
        <v>6667.76</v>
      </c>
      <c r="GJ13" s="11">
        <v>53</v>
      </c>
      <c r="GK13" s="11">
        <v>48</v>
      </c>
      <c r="GL13" s="13">
        <v>4077.33</v>
      </c>
      <c r="GM13" s="11">
        <v>46</v>
      </c>
      <c r="GN13" s="12">
        <v>0.8333</v>
      </c>
      <c r="GO13" s="12">
        <v>0.6353</v>
      </c>
      <c r="GP13" s="11">
        <v>145</v>
      </c>
      <c r="GQ13" s="13">
        <v>10171.35</v>
      </c>
      <c r="GR13" s="11">
        <v>122</v>
      </c>
      <c r="GS13" s="11">
        <v>149</v>
      </c>
      <c r="GT13" s="13">
        <v>12814.87</v>
      </c>
      <c r="GU13" s="11">
        <v>105</v>
      </c>
      <c r="GV13" s="12">
        <v>-0.0268</v>
      </c>
      <c r="GW13" s="12">
        <v>-0.2063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61</v>
      </c>
      <c r="KL13" s="13">
        <v>4336.04</v>
      </c>
      <c r="KM13" s="11">
        <v>80</v>
      </c>
      <c r="KN13" s="12"/>
      <c r="KO13" s="12"/>
      <c r="KP13" s="11"/>
      <c r="KQ13" s="13"/>
      <c r="KR13" s="11"/>
      <c r="KS13" s="11">
        <v>70</v>
      </c>
      <c r="KT13" s="13">
        <v>4892.36</v>
      </c>
      <c r="KU13" s="11">
        <v>113</v>
      </c>
      <c r="KV13" s="12"/>
      <c r="KW13" s="12"/>
      <c r="KX13" s="11"/>
      <c r="KY13" s="13"/>
      <c r="KZ13" s="11"/>
      <c r="LA13" s="11">
        <v>9</v>
      </c>
      <c r="LB13" s="13">
        <v>1054.89</v>
      </c>
      <c r="LC13" s="11">
        <v>97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14094</v>
      </c>
      <c r="C14" s="11">
        <f>=ROUNDDOWN(42.1345291479821,0)</f>
      </c>
      <c r="D14" s="11">
        <v>3348</v>
      </c>
      <c r="E14" s="12">
        <v>1</v>
      </c>
      <c r="F14" s="11"/>
      <c r="G14" s="11">
        <f>=ROUNDDOWN({0},0)</f>
      </c>
      <c r="H14" s="11"/>
      <c r="I14" s="12"/>
      <c r="J14" s="11">
        <v>3054</v>
      </c>
      <c r="K14" s="13">
        <v>28085.41</v>
      </c>
      <c r="L14" s="11">
        <v>23</v>
      </c>
      <c r="M14" s="14">
        <v>1221.1</v>
      </c>
      <c r="N14" s="11">
        <v>9797</v>
      </c>
      <c r="O14" s="13">
        <v>100424.73</v>
      </c>
      <c r="P14" s="11">
        <v>16</v>
      </c>
      <c r="Q14" s="14">
        <v>6276.55</v>
      </c>
      <c r="R14" s="12">
        <v>-0.6883</v>
      </c>
      <c r="S14" s="12">
        <v>-0.7203</v>
      </c>
      <c r="T14" s="12">
        <v>0.4375</v>
      </c>
      <c r="U14" s="12">
        <v>-0.8055</v>
      </c>
      <c r="V14" s="11">
        <v>3054</v>
      </c>
      <c r="W14" s="13">
        <v>28085.41</v>
      </c>
      <c r="X14" s="11">
        <v>23</v>
      </c>
      <c r="Y14" s="11">
        <v>9792</v>
      </c>
      <c r="Z14" s="13">
        <v>100321.78</v>
      </c>
      <c r="AA14" s="11">
        <v>16</v>
      </c>
      <c r="AB14" s="12">
        <v>-0.6881</v>
      </c>
      <c r="AC14" s="12">
        <v>-0.72</v>
      </c>
      <c r="AD14" s="11"/>
      <c r="AE14" s="13"/>
      <c r="AF14" s="11">
        <v>11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15</v>
      </c>
      <c r="DQ14" s="11">
        <v>5</v>
      </c>
      <c r="DR14" s="13">
        <v>102.95</v>
      </c>
      <c r="DS14" s="11">
        <v>7</v>
      </c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72381</v>
      </c>
      <c r="C15" s="11">
        <f>=ROUNDDOWN(55.9747892661047,0)</f>
      </c>
      <c r="D15" s="11">
        <v>7597</v>
      </c>
      <c r="E15" s="12">
        <v>0.9728</v>
      </c>
      <c r="F15" s="11"/>
      <c r="G15" s="11">
        <f>=ROUNDDOWN({0},0)</f>
      </c>
      <c r="H15" s="11"/>
      <c r="I15" s="12"/>
      <c r="J15" s="11">
        <v>17327</v>
      </c>
      <c r="K15" s="13">
        <v>594579.94</v>
      </c>
      <c r="L15" s="11">
        <v>112</v>
      </c>
      <c r="M15" s="14">
        <v>5308.75</v>
      </c>
      <c r="N15" s="11">
        <v>18469</v>
      </c>
      <c r="O15" s="13">
        <v>948347.17</v>
      </c>
      <c r="P15" s="11">
        <v>99</v>
      </c>
      <c r="Q15" s="14">
        <v>9579.26</v>
      </c>
      <c r="R15" s="12">
        <v>-0.0618</v>
      </c>
      <c r="S15" s="12">
        <v>-0.373</v>
      </c>
      <c r="T15" s="12">
        <v>0.1313</v>
      </c>
      <c r="U15" s="12">
        <v>-0.4458</v>
      </c>
      <c r="V15" s="11">
        <v>4678</v>
      </c>
      <c r="W15" s="13">
        <v>175086.87</v>
      </c>
      <c r="X15" s="11">
        <v>91</v>
      </c>
      <c r="Y15" s="11">
        <v>3539</v>
      </c>
      <c r="Z15" s="13">
        <v>182508.79</v>
      </c>
      <c r="AA15" s="11">
        <v>61</v>
      </c>
      <c r="AB15" s="12">
        <v>0.3218</v>
      </c>
      <c r="AC15" s="12">
        <v>-0.0407</v>
      </c>
      <c r="AD15" s="11"/>
      <c r="AE15" s="13"/>
      <c r="AF15" s="11">
        <v>24</v>
      </c>
      <c r="AG15" s="11"/>
      <c r="AH15" s="13"/>
      <c r="AI15" s="11"/>
      <c r="AJ15" s="12"/>
      <c r="AK15" s="12"/>
      <c r="AL15" s="11">
        <v>734</v>
      </c>
      <c r="AM15" s="13">
        <v>16804.35</v>
      </c>
      <c r="AN15" s="11">
        <v>91</v>
      </c>
      <c r="AO15" s="11">
        <v>395</v>
      </c>
      <c r="AP15" s="13">
        <v>14957.84</v>
      </c>
      <c r="AQ15" s="11">
        <v>61</v>
      </c>
      <c r="AR15" s="12">
        <v>0.8582</v>
      </c>
      <c r="AS15" s="12">
        <v>0.1234</v>
      </c>
      <c r="AT15" s="11">
        <v>33</v>
      </c>
      <c r="AU15" s="13">
        <v>924.68</v>
      </c>
      <c r="AV15" s="11">
        <v>28</v>
      </c>
      <c r="AW15" s="11">
        <v>127</v>
      </c>
      <c r="AX15" s="13">
        <v>3427.09</v>
      </c>
      <c r="AY15" s="11">
        <v>34</v>
      </c>
      <c r="AZ15" s="12">
        <v>-0.7402</v>
      </c>
      <c r="BA15" s="12">
        <v>-0.7302</v>
      </c>
      <c r="BB15" s="11">
        <v>377</v>
      </c>
      <c r="BC15" s="13">
        <v>11483.38</v>
      </c>
      <c r="BD15" s="11">
        <v>69</v>
      </c>
      <c r="BE15" s="11">
        <v>599</v>
      </c>
      <c r="BF15" s="13">
        <v>18788.99</v>
      </c>
      <c r="BG15" s="11">
        <v>55</v>
      </c>
      <c r="BH15" s="12">
        <v>-0.3706</v>
      </c>
      <c r="BI15" s="12">
        <v>-0.3888</v>
      </c>
      <c r="BJ15" s="11"/>
      <c r="BK15" s="13"/>
      <c r="BL15" s="11"/>
      <c r="BM15" s="11"/>
      <c r="BN15" s="13"/>
      <c r="BO15" s="11"/>
      <c r="BP15" s="12"/>
      <c r="BQ15" s="12"/>
      <c r="BR15" s="11">
        <v>48</v>
      </c>
      <c r="BS15" s="13">
        <v>1991.99</v>
      </c>
      <c r="BT15" s="11">
        <v>11</v>
      </c>
      <c r="BU15" s="11">
        <v>49</v>
      </c>
      <c r="BV15" s="13">
        <v>1832.2</v>
      </c>
      <c r="BW15" s="11">
        <v>50</v>
      </c>
      <c r="BX15" s="12">
        <v>-0.0204</v>
      </c>
      <c r="BY15" s="12">
        <v>0.0872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24</v>
      </c>
      <c r="DG15" s="13">
        <v>975.09</v>
      </c>
      <c r="DH15" s="11">
        <v>9</v>
      </c>
      <c r="DI15" s="11">
        <v>70</v>
      </c>
      <c r="DJ15" s="13">
        <v>2573.97</v>
      </c>
      <c r="DK15" s="11">
        <v>13</v>
      </c>
      <c r="DL15" s="12">
        <v>-0.6571</v>
      </c>
      <c r="DM15" s="12">
        <v>-0.6212</v>
      </c>
      <c r="DN15" s="11">
        <v>29</v>
      </c>
      <c r="DO15" s="13">
        <v>968.39</v>
      </c>
      <c r="DP15" s="11">
        <v>107</v>
      </c>
      <c r="DQ15" s="11">
        <v>20</v>
      </c>
      <c r="DR15" s="13">
        <v>709.1</v>
      </c>
      <c r="DS15" s="11">
        <v>93</v>
      </c>
      <c r="DT15" s="12">
        <v>0.45</v>
      </c>
      <c r="DU15" s="12">
        <v>0.3657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10072</v>
      </c>
      <c r="EM15" s="13">
        <v>353813.63</v>
      </c>
      <c r="EN15" s="11"/>
      <c r="EO15" s="11">
        <v>13573</v>
      </c>
      <c r="EP15" s="13">
        <v>720565.23</v>
      </c>
      <c r="EQ15" s="11"/>
      <c r="ER15" s="12">
        <v>-0.2579</v>
      </c>
      <c r="ES15" s="12">
        <v>-0.509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1332</v>
      </c>
      <c r="IM15" s="13">
        <v>32531.56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97</v>
      </c>
      <c r="KL15" s="13">
        <v>2983.96</v>
      </c>
      <c r="KM15" s="11">
        <v>55</v>
      </c>
      <c r="KN15" s="12"/>
      <c r="KO15" s="12"/>
      <c r="KP15" s="11"/>
      <c r="KQ15" s="13"/>
      <c r="KR15" s="11"/>
      <c r="KS15" s="11"/>
      <c r="KT15" s="13"/>
      <c r="KU15" s="11">
        <v>58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12072</v>
      </c>
      <c r="C16" s="11">
        <f>=ROUNDDOWN(87.0995670995671,0)</f>
      </c>
      <c r="D16" s="11"/>
      <c r="E16" s="12">
        <v>0.967</v>
      </c>
      <c r="F16" s="11"/>
      <c r="G16" s="11">
        <f>=ROUNDDOWN({0},0)</f>
      </c>
      <c r="H16" s="11"/>
      <c r="I16" s="12"/>
      <c r="J16" s="11">
        <v>1620</v>
      </c>
      <c r="K16" s="13">
        <v>106134.87</v>
      </c>
      <c r="L16" s="11">
        <v>92</v>
      </c>
      <c r="M16" s="14">
        <v>1153.64</v>
      </c>
      <c r="N16" s="11">
        <v>1379</v>
      </c>
      <c r="O16" s="13">
        <v>114559.37</v>
      </c>
      <c r="P16" s="11">
        <v>117</v>
      </c>
      <c r="Q16" s="14">
        <v>979.14</v>
      </c>
      <c r="R16" s="12">
        <v>0.1748</v>
      </c>
      <c r="S16" s="12">
        <v>-0.0735</v>
      </c>
      <c r="T16" s="12">
        <v>-0.2137</v>
      </c>
      <c r="U16" s="12">
        <v>0.1782</v>
      </c>
      <c r="V16" s="11">
        <v>33</v>
      </c>
      <c r="W16" s="13">
        <v>3373.57</v>
      </c>
      <c r="X16" s="11">
        <v>89</v>
      </c>
      <c r="Y16" s="11">
        <v>80</v>
      </c>
      <c r="Z16" s="13">
        <v>9008.79</v>
      </c>
      <c r="AA16" s="11">
        <v>88</v>
      </c>
      <c r="AB16" s="12">
        <v>-0.5875</v>
      </c>
      <c r="AC16" s="12">
        <v>-0.6255</v>
      </c>
      <c r="AD16" s="11">
        <v>94</v>
      </c>
      <c r="AE16" s="13">
        <v>5300.32</v>
      </c>
      <c r="AF16" s="11">
        <v>92</v>
      </c>
      <c r="AG16" s="11">
        <v>22</v>
      </c>
      <c r="AH16" s="13">
        <v>1914.61</v>
      </c>
      <c r="AI16" s="11">
        <v>116</v>
      </c>
      <c r="AJ16" s="12">
        <v>3.2727</v>
      </c>
      <c r="AK16" s="12">
        <v>1.7684</v>
      </c>
      <c r="AL16" s="11">
        <v>115</v>
      </c>
      <c r="AM16" s="13">
        <v>9892.84</v>
      </c>
      <c r="AN16" s="11">
        <v>92</v>
      </c>
      <c r="AO16" s="11">
        <v>67</v>
      </c>
      <c r="AP16" s="13">
        <v>5647.5</v>
      </c>
      <c r="AQ16" s="11">
        <v>117</v>
      </c>
      <c r="AR16" s="12">
        <v>0.7164</v>
      </c>
      <c r="AS16" s="12">
        <v>0.7517</v>
      </c>
      <c r="AT16" s="11"/>
      <c r="AU16" s="13"/>
      <c r="AV16" s="11"/>
      <c r="AW16" s="11"/>
      <c r="AX16" s="13"/>
      <c r="AY16" s="11"/>
      <c r="AZ16" s="12"/>
      <c r="BA16" s="12"/>
      <c r="BB16" s="11">
        <v>40</v>
      </c>
      <c r="BC16" s="13">
        <v>2459.93</v>
      </c>
      <c r="BD16" s="11">
        <v>92</v>
      </c>
      <c r="BE16" s="11">
        <v>231</v>
      </c>
      <c r="BF16" s="13">
        <v>18806.03</v>
      </c>
      <c r="BG16" s="11">
        <v>117</v>
      </c>
      <c r="BH16" s="12">
        <v>-0.8268</v>
      </c>
      <c r="BI16" s="12">
        <v>-0.8692</v>
      </c>
      <c r="BJ16" s="11"/>
      <c r="BK16" s="13"/>
      <c r="BL16" s="11"/>
      <c r="BM16" s="11"/>
      <c r="BN16" s="13"/>
      <c r="BO16" s="11"/>
      <c r="BP16" s="12"/>
      <c r="BQ16" s="12"/>
      <c r="BR16" s="11">
        <v>171</v>
      </c>
      <c r="BS16" s="13">
        <v>18434.63</v>
      </c>
      <c r="BT16" s="11">
        <v>92</v>
      </c>
      <c r="BU16" s="11">
        <v>239</v>
      </c>
      <c r="BV16" s="13">
        <v>21417.84</v>
      </c>
      <c r="BW16" s="11">
        <v>117</v>
      </c>
      <c r="BX16" s="12">
        <v>-0.2845</v>
      </c>
      <c r="BY16" s="12">
        <v>-0.1393</v>
      </c>
      <c r="BZ16" s="11">
        <v>135</v>
      </c>
      <c r="CA16" s="13">
        <v>9902.05</v>
      </c>
      <c r="CB16" s="11">
        <v>69</v>
      </c>
      <c r="CC16" s="11">
        <v>235</v>
      </c>
      <c r="CD16" s="13">
        <v>17268.65</v>
      </c>
      <c r="CE16" s="11">
        <v>91</v>
      </c>
      <c r="CF16" s="12">
        <v>-0.4255</v>
      </c>
      <c r="CG16" s="12">
        <v>-0.4266</v>
      </c>
      <c r="CH16" s="11"/>
      <c r="CI16" s="13"/>
      <c r="CJ16" s="11"/>
      <c r="CK16" s="11"/>
      <c r="CL16" s="13"/>
      <c r="CM16" s="11"/>
      <c r="CN16" s="12"/>
      <c r="CO16" s="12"/>
      <c r="CP16" s="11">
        <v>32</v>
      </c>
      <c r="CQ16" s="13">
        <v>4939.91</v>
      </c>
      <c r="CR16" s="11">
        <v>76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49</v>
      </c>
      <c r="DG16" s="13">
        <v>3355.18</v>
      </c>
      <c r="DH16" s="11">
        <v>76</v>
      </c>
      <c r="DI16" s="11">
        <v>1</v>
      </c>
      <c r="DJ16" s="13">
        <v>52.92</v>
      </c>
      <c r="DK16" s="11"/>
      <c r="DL16" s="12">
        <v>48</v>
      </c>
      <c r="DM16" s="12">
        <v>62.401</v>
      </c>
      <c r="DN16" s="11">
        <v>6</v>
      </c>
      <c r="DO16" s="13">
        <v>513.94</v>
      </c>
      <c r="DP16" s="11">
        <v>92</v>
      </c>
      <c r="DQ16" s="11">
        <v>7</v>
      </c>
      <c r="DR16" s="13">
        <v>572.43</v>
      </c>
      <c r="DS16" s="11">
        <v>117</v>
      </c>
      <c r="DT16" s="12">
        <v>-0.1429</v>
      </c>
      <c r="DU16" s="12">
        <v>-0.1022</v>
      </c>
      <c r="DV16" s="11">
        <v>176</v>
      </c>
      <c r="DW16" s="13">
        <v>15035.59</v>
      </c>
      <c r="DX16" s="11">
        <v>32</v>
      </c>
      <c r="DY16" s="11">
        <v>1</v>
      </c>
      <c r="DZ16" s="13">
        <v>103.96</v>
      </c>
      <c r="EA16" s="11">
        <v>1</v>
      </c>
      <c r="EB16" s="12">
        <v>175</v>
      </c>
      <c r="EC16" s="12">
        <v>143.6286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89</v>
      </c>
      <c r="FC16" s="13">
        <v>5602.46</v>
      </c>
      <c r="FD16" s="11">
        <v>91</v>
      </c>
      <c r="FE16" s="11">
        <v>163</v>
      </c>
      <c r="FF16" s="13">
        <v>16596.88</v>
      </c>
      <c r="FG16" s="11">
        <v>115</v>
      </c>
      <c r="FH16" s="12">
        <v>-0.454</v>
      </c>
      <c r="FI16" s="12">
        <v>-0.6624</v>
      </c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91</v>
      </c>
      <c r="GS16" s="11">
        <v>3</v>
      </c>
      <c r="GT16" s="13">
        <v>284.14</v>
      </c>
      <c r="GU16" s="11">
        <v>87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680</v>
      </c>
      <c r="HG16" s="13">
        <v>27324.45</v>
      </c>
      <c r="HH16" s="11">
        <v>90</v>
      </c>
      <c r="HI16" s="11">
        <v>209</v>
      </c>
      <c r="HJ16" s="13">
        <v>15436.13</v>
      </c>
      <c r="HK16" s="11">
        <v>110</v>
      </c>
      <c r="HL16" s="12">
        <v>2.2536</v>
      </c>
      <c r="HM16" s="12">
        <v>0.7702</v>
      </c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114</v>
      </c>
      <c r="KL16" s="13">
        <v>6903.96</v>
      </c>
      <c r="KM16" s="11">
        <v>38</v>
      </c>
      <c r="KN16" s="12"/>
      <c r="KO16" s="12"/>
      <c r="KP16" s="11"/>
      <c r="KQ16" s="13"/>
      <c r="KR16" s="11"/>
      <c r="KS16" s="11">
        <v>7</v>
      </c>
      <c r="KT16" s="13">
        <v>545.53</v>
      </c>
      <c r="KU16" s="11">
        <v>95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269893</v>
      </c>
      <c r="C17" s="11">
        <f>=ROUNDDOWN(11.7332029127269,0)</f>
      </c>
      <c r="D17" s="11">
        <v>375712</v>
      </c>
      <c r="E17" s="12">
        <v>0.8747</v>
      </c>
      <c r="F17" s="11"/>
      <c r="G17" s="11">
        <f>=ROUNDDOWN({0},0)</f>
      </c>
      <c r="H17" s="11"/>
      <c r="I17" s="12"/>
      <c r="J17" s="11">
        <v>183918</v>
      </c>
      <c r="K17" s="13">
        <v>4338992.05</v>
      </c>
      <c r="L17" s="11">
        <v>1314</v>
      </c>
      <c r="M17" s="14">
        <v>3302.12</v>
      </c>
      <c r="N17" s="11">
        <v>163445</v>
      </c>
      <c r="O17" s="13">
        <v>4009298.37</v>
      </c>
      <c r="P17" s="11">
        <v>1187</v>
      </c>
      <c r="Q17" s="14">
        <v>3377.67</v>
      </c>
      <c r="R17" s="12">
        <v>0.1253</v>
      </c>
      <c r="S17" s="12">
        <v>0.0822</v>
      </c>
      <c r="T17" s="12">
        <v>0.107</v>
      </c>
      <c r="U17" s="12">
        <v>-0.0224</v>
      </c>
      <c r="V17" s="11">
        <v>41756</v>
      </c>
      <c r="W17" s="13">
        <v>888774.82</v>
      </c>
      <c r="X17" s="11">
        <v>995</v>
      </c>
      <c r="Y17" s="11">
        <v>49446</v>
      </c>
      <c r="Z17" s="13">
        <v>1090180.88</v>
      </c>
      <c r="AA17" s="11">
        <v>714</v>
      </c>
      <c r="AB17" s="12">
        <v>-0.1555</v>
      </c>
      <c r="AC17" s="12">
        <v>-0.1847</v>
      </c>
      <c r="AD17" s="11">
        <v>15078</v>
      </c>
      <c r="AE17" s="13">
        <v>541785.28</v>
      </c>
      <c r="AF17" s="11">
        <v>1065</v>
      </c>
      <c r="AG17" s="11">
        <v>2040</v>
      </c>
      <c r="AH17" s="13">
        <v>64821.34</v>
      </c>
      <c r="AI17" s="11">
        <v>915</v>
      </c>
      <c r="AJ17" s="12">
        <v>6.3912</v>
      </c>
      <c r="AK17" s="12">
        <v>7.3581</v>
      </c>
      <c r="AL17" s="11">
        <v>5134</v>
      </c>
      <c r="AM17" s="13">
        <v>127425.66</v>
      </c>
      <c r="AN17" s="11">
        <v>1066</v>
      </c>
      <c r="AO17" s="11">
        <v>5114</v>
      </c>
      <c r="AP17" s="13">
        <v>122780.45</v>
      </c>
      <c r="AQ17" s="11">
        <v>960</v>
      </c>
      <c r="AR17" s="12">
        <v>0.0039</v>
      </c>
      <c r="AS17" s="12">
        <v>0.0378</v>
      </c>
      <c r="AT17" s="11">
        <v>37943</v>
      </c>
      <c r="AU17" s="13">
        <v>767164.7</v>
      </c>
      <c r="AV17" s="11">
        <v>1006</v>
      </c>
      <c r="AW17" s="11">
        <v>26332</v>
      </c>
      <c r="AX17" s="13">
        <v>631125.19</v>
      </c>
      <c r="AY17" s="11">
        <v>904</v>
      </c>
      <c r="AZ17" s="12">
        <v>0.4409</v>
      </c>
      <c r="BA17" s="12">
        <v>0.2156</v>
      </c>
      <c r="BB17" s="11">
        <v>14766</v>
      </c>
      <c r="BC17" s="13">
        <v>348246.42</v>
      </c>
      <c r="BD17" s="11">
        <v>1066</v>
      </c>
      <c r="BE17" s="11">
        <v>26313</v>
      </c>
      <c r="BF17" s="13">
        <v>614925.67</v>
      </c>
      <c r="BG17" s="11">
        <v>943</v>
      </c>
      <c r="BH17" s="12">
        <v>-0.4388</v>
      </c>
      <c r="BI17" s="12">
        <v>-0.4337</v>
      </c>
      <c r="BJ17" s="11">
        <v>13068</v>
      </c>
      <c r="BK17" s="13">
        <v>284167.83</v>
      </c>
      <c r="BL17" s="11">
        <v>839</v>
      </c>
      <c r="BM17" s="11">
        <v>14416</v>
      </c>
      <c r="BN17" s="13">
        <v>341930.61</v>
      </c>
      <c r="BO17" s="11">
        <v>655</v>
      </c>
      <c r="BP17" s="12">
        <v>-0.0935</v>
      </c>
      <c r="BQ17" s="12">
        <v>-0.1689</v>
      </c>
      <c r="BR17" s="11">
        <v>3196</v>
      </c>
      <c r="BS17" s="13">
        <v>91154.62</v>
      </c>
      <c r="BT17" s="11">
        <v>1066</v>
      </c>
      <c r="BU17" s="11">
        <v>5406</v>
      </c>
      <c r="BV17" s="13">
        <v>161797.03</v>
      </c>
      <c r="BW17" s="11">
        <v>969</v>
      </c>
      <c r="BX17" s="12">
        <v>-0.4088</v>
      </c>
      <c r="BY17" s="12">
        <v>-0.4366</v>
      </c>
      <c r="BZ17" s="11">
        <v>14859</v>
      </c>
      <c r="CA17" s="13">
        <v>432460.07</v>
      </c>
      <c r="CB17" s="11">
        <v>985</v>
      </c>
      <c r="CC17" s="11">
        <v>13773</v>
      </c>
      <c r="CD17" s="13">
        <v>400427.63</v>
      </c>
      <c r="CE17" s="11">
        <v>836</v>
      </c>
      <c r="CF17" s="12">
        <v>0.0788</v>
      </c>
      <c r="CG17" s="12">
        <v>0.08</v>
      </c>
      <c r="CH17" s="11"/>
      <c r="CI17" s="13"/>
      <c r="CJ17" s="11"/>
      <c r="CK17" s="11"/>
      <c r="CL17" s="13"/>
      <c r="CM17" s="11"/>
      <c r="CN17" s="12"/>
      <c r="CO17" s="12"/>
      <c r="CP17" s="11">
        <v>27908</v>
      </c>
      <c r="CQ17" s="13">
        <v>555415.45</v>
      </c>
      <c r="CR17" s="11">
        <v>909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3404</v>
      </c>
      <c r="DG17" s="13">
        <v>108345.75</v>
      </c>
      <c r="DH17" s="11">
        <v>927</v>
      </c>
      <c r="DI17" s="11">
        <v>6049</v>
      </c>
      <c r="DJ17" s="13">
        <v>178143.5</v>
      </c>
      <c r="DK17" s="11">
        <v>785</v>
      </c>
      <c r="DL17" s="12">
        <v>-0.4373</v>
      </c>
      <c r="DM17" s="12">
        <v>-0.3918</v>
      </c>
      <c r="DN17" s="11">
        <v>779</v>
      </c>
      <c r="DO17" s="13">
        <v>34739.63</v>
      </c>
      <c r="DP17" s="11">
        <v>1145</v>
      </c>
      <c r="DQ17" s="11">
        <v>839</v>
      </c>
      <c r="DR17" s="13">
        <v>28360.17</v>
      </c>
      <c r="DS17" s="11">
        <v>1021</v>
      </c>
      <c r="DT17" s="12">
        <v>-0.0715</v>
      </c>
      <c r="DU17" s="12">
        <v>0.2249</v>
      </c>
      <c r="DV17" s="11">
        <v>180</v>
      </c>
      <c r="DW17" s="13">
        <v>5222.14</v>
      </c>
      <c r="DX17" s="11">
        <v>69</v>
      </c>
      <c r="DY17" s="11">
        <v>92</v>
      </c>
      <c r="DZ17" s="13">
        <v>3407.35</v>
      </c>
      <c r="EA17" s="11">
        <v>11</v>
      </c>
      <c r="EB17" s="12">
        <v>0.9565</v>
      </c>
      <c r="EC17" s="12">
        <v>0.5326</v>
      </c>
      <c r="ED17" s="11">
        <v>1055</v>
      </c>
      <c r="EE17" s="13">
        <v>23541.27</v>
      </c>
      <c r="EF17" s="11">
        <v>626</v>
      </c>
      <c r="EG17" s="11">
        <v>3179</v>
      </c>
      <c r="EH17" s="13">
        <v>65956.24</v>
      </c>
      <c r="EI17" s="11">
        <v>599</v>
      </c>
      <c r="EJ17" s="12">
        <v>-0.6681</v>
      </c>
      <c r="EK17" s="12">
        <v>-0.6431</v>
      </c>
      <c r="EL17" s="11"/>
      <c r="EM17" s="13"/>
      <c r="EN17" s="11"/>
      <c r="EO17" s="11"/>
      <c r="EP17" s="13"/>
      <c r="EQ17" s="11"/>
      <c r="ER17" s="12"/>
      <c r="ES17" s="12"/>
      <c r="ET17" s="11">
        <v>1730</v>
      </c>
      <c r="EU17" s="13">
        <v>39480.45</v>
      </c>
      <c r="EV17" s="11">
        <v>582</v>
      </c>
      <c r="EW17" s="11">
        <v>3267</v>
      </c>
      <c r="EX17" s="13">
        <v>87743.16</v>
      </c>
      <c r="EY17" s="11">
        <v>267</v>
      </c>
      <c r="EZ17" s="12">
        <v>-0.4705</v>
      </c>
      <c r="FA17" s="12">
        <v>-0.55</v>
      </c>
      <c r="FB17" s="11">
        <v>703</v>
      </c>
      <c r="FC17" s="13">
        <v>19243.13</v>
      </c>
      <c r="FD17" s="11">
        <v>298</v>
      </c>
      <c r="FE17" s="11">
        <v>591</v>
      </c>
      <c r="FF17" s="13">
        <v>15209.22</v>
      </c>
      <c r="FG17" s="11">
        <v>214</v>
      </c>
      <c r="FH17" s="12">
        <v>0.1895</v>
      </c>
      <c r="FI17" s="12">
        <v>0.2652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370</v>
      </c>
      <c r="GI17" s="13">
        <v>9918.01</v>
      </c>
      <c r="GJ17" s="11">
        <v>35</v>
      </c>
      <c r="GK17" s="11">
        <v>414</v>
      </c>
      <c r="GL17" s="13">
        <v>9968.58</v>
      </c>
      <c r="GM17" s="11">
        <v>34</v>
      </c>
      <c r="GN17" s="12">
        <v>-0.1063</v>
      </c>
      <c r="GO17" s="12">
        <v>-0.0051</v>
      </c>
      <c r="GP17" s="11">
        <v>8</v>
      </c>
      <c r="GQ17" s="13">
        <v>297.78</v>
      </c>
      <c r="GR17" s="11">
        <v>876</v>
      </c>
      <c r="GS17" s="11">
        <v>5</v>
      </c>
      <c r="GT17" s="13">
        <v>171.77</v>
      </c>
      <c r="GU17" s="11">
        <v>504</v>
      </c>
      <c r="GV17" s="12">
        <v>0.6</v>
      </c>
      <c r="GW17" s="12">
        <v>0.7336</v>
      </c>
      <c r="GX17" s="11">
        <v>542</v>
      </c>
      <c r="GY17" s="13">
        <v>11027.02</v>
      </c>
      <c r="GZ17" s="11">
        <v>112</v>
      </c>
      <c r="HA17" s="11">
        <v>723</v>
      </c>
      <c r="HB17" s="13">
        <v>14812.42</v>
      </c>
      <c r="HC17" s="11">
        <v>124</v>
      </c>
      <c r="HD17" s="12">
        <v>-0.2503</v>
      </c>
      <c r="HE17" s="12">
        <v>-0.2556</v>
      </c>
      <c r="HF17" s="11">
        <v>28</v>
      </c>
      <c r="HG17" s="13">
        <v>1945.74</v>
      </c>
      <c r="HH17" s="11">
        <v>12</v>
      </c>
      <c r="HI17" s="11"/>
      <c r="HJ17" s="13"/>
      <c r="HK17" s="11">
        <v>12</v>
      </c>
      <c r="HL17" s="12"/>
      <c r="HM17" s="12"/>
      <c r="HN17" s="11">
        <v>193</v>
      </c>
      <c r="HO17" s="13">
        <v>5879.66</v>
      </c>
      <c r="HP17" s="11">
        <v>361</v>
      </c>
      <c r="HQ17" s="11">
        <v>180</v>
      </c>
      <c r="HR17" s="13">
        <v>4544.36</v>
      </c>
      <c r="HS17" s="11">
        <v>252</v>
      </c>
      <c r="HT17" s="12">
        <v>0.0722</v>
      </c>
      <c r="HU17" s="12">
        <v>0.2938</v>
      </c>
      <c r="HV17" s="11"/>
      <c r="HW17" s="13"/>
      <c r="HX17" s="11"/>
      <c r="HY17" s="11"/>
      <c r="HZ17" s="13"/>
      <c r="IA17" s="11"/>
      <c r="IB17" s="12"/>
      <c r="IC17" s="12"/>
      <c r="ID17" s="11">
        <v>1133</v>
      </c>
      <c r="IE17" s="13">
        <v>38502.28</v>
      </c>
      <c r="IF17" s="11">
        <v>107</v>
      </c>
      <c r="IG17" s="11">
        <v>572</v>
      </c>
      <c r="IH17" s="13">
        <v>19580.67</v>
      </c>
      <c r="II17" s="11">
        <v>111</v>
      </c>
      <c r="IJ17" s="12">
        <v>0.9808</v>
      </c>
      <c r="IK17" s="12">
        <v>0.9663</v>
      </c>
      <c r="IL17" s="11"/>
      <c r="IM17" s="13"/>
      <c r="IN17" s="11"/>
      <c r="IO17" s="11"/>
      <c r="IP17" s="13"/>
      <c r="IQ17" s="11"/>
      <c r="IR17" s="12"/>
      <c r="IS17" s="12"/>
      <c r="IT17" s="11">
        <v>55</v>
      </c>
      <c r="IU17" s="13">
        <v>1853.49</v>
      </c>
      <c r="IV17" s="11">
        <v>105</v>
      </c>
      <c r="IW17" s="11"/>
      <c r="IX17" s="13"/>
      <c r="IY17" s="11"/>
      <c r="IZ17" s="12"/>
      <c r="JA17" s="12"/>
      <c r="JB17" s="11">
        <v>30</v>
      </c>
      <c r="JC17" s="13">
        <v>2400.85</v>
      </c>
      <c r="JD17" s="11">
        <v>24</v>
      </c>
      <c r="JE17" s="11">
        <v>26</v>
      </c>
      <c r="JF17" s="13">
        <v>1015.46</v>
      </c>
      <c r="JG17" s="11">
        <v>25</v>
      </c>
      <c r="JH17" s="12">
        <v>0.1538</v>
      </c>
      <c r="JI17" s="12">
        <v>1.3643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>
        <v>141</v>
      </c>
      <c r="KF17" s="12"/>
      <c r="KG17" s="12"/>
      <c r="KH17" s="11"/>
      <c r="KI17" s="13"/>
      <c r="KJ17" s="11"/>
      <c r="KK17" s="11">
        <v>4005</v>
      </c>
      <c r="KL17" s="13">
        <v>133645.29</v>
      </c>
      <c r="KM17" s="11">
        <v>740</v>
      </c>
      <c r="KN17" s="12"/>
      <c r="KO17" s="12"/>
      <c r="KP17" s="11"/>
      <c r="KQ17" s="13"/>
      <c r="KR17" s="11"/>
      <c r="KS17" s="11">
        <v>577</v>
      </c>
      <c r="KT17" s="13">
        <v>16293.89</v>
      </c>
      <c r="KU17" s="11">
        <v>903</v>
      </c>
      <c r="KV17" s="12"/>
      <c r="KW17" s="12"/>
      <c r="KX17" s="11"/>
      <c r="KY17" s="13"/>
      <c r="KZ17" s="11"/>
      <c r="LA17" s="11">
        <v>86</v>
      </c>
      <c r="LB17" s="13">
        <v>2457.49</v>
      </c>
      <c r="LC17" s="11">
        <v>91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74673</v>
      </c>
      <c r="C18" s="11">
        <f>=ROUNDDOWN(19.8958222316956,0)</f>
      </c>
      <c r="D18" s="11">
        <v>97568</v>
      </c>
      <c r="E18" s="12">
        <v>0.9951</v>
      </c>
      <c r="F18" s="11"/>
      <c r="G18" s="11">
        <f>=ROUNDDOWN({0},0)</f>
      </c>
      <c r="H18" s="11"/>
      <c r="I18" s="12"/>
      <c r="J18" s="11">
        <v>51341</v>
      </c>
      <c r="K18" s="13">
        <v>1667600.86</v>
      </c>
      <c r="L18" s="11">
        <v>126</v>
      </c>
      <c r="M18" s="14">
        <v>13234.93</v>
      </c>
      <c r="N18" s="11">
        <v>36633</v>
      </c>
      <c r="O18" s="13">
        <v>1202687.28</v>
      </c>
      <c r="P18" s="11"/>
      <c r="Q18" s="14"/>
      <c r="R18" s="12">
        <v>0.4015</v>
      </c>
      <c r="S18" s="12">
        <v>0.3866</v>
      </c>
      <c r="T18" s="12"/>
      <c r="U18" s="12"/>
      <c r="V18" s="11">
        <v>7376</v>
      </c>
      <c r="W18" s="13">
        <v>256906.03</v>
      </c>
      <c r="X18" s="11">
        <v>102</v>
      </c>
      <c r="Y18" s="11">
        <v>4719</v>
      </c>
      <c r="Z18" s="13">
        <v>160326.95</v>
      </c>
      <c r="AA18" s="11"/>
      <c r="AB18" s="12">
        <v>0.563</v>
      </c>
      <c r="AC18" s="12">
        <v>0.6024</v>
      </c>
      <c r="AD18" s="11">
        <v>6432</v>
      </c>
      <c r="AE18" s="13">
        <v>230013.51</v>
      </c>
      <c r="AF18" s="11">
        <v>122</v>
      </c>
      <c r="AG18" s="11">
        <v>983</v>
      </c>
      <c r="AH18" s="13">
        <v>35676.5</v>
      </c>
      <c r="AI18" s="11"/>
      <c r="AJ18" s="12">
        <v>5.5432</v>
      </c>
      <c r="AK18" s="12">
        <v>5.4472</v>
      </c>
      <c r="AL18" s="11">
        <v>3798</v>
      </c>
      <c r="AM18" s="13">
        <v>93290.57</v>
      </c>
      <c r="AN18" s="11">
        <v>121</v>
      </c>
      <c r="AO18" s="11">
        <v>1753</v>
      </c>
      <c r="AP18" s="13">
        <v>45482.04</v>
      </c>
      <c r="AQ18" s="11"/>
      <c r="AR18" s="12">
        <v>1.1666</v>
      </c>
      <c r="AS18" s="12">
        <v>1.0512</v>
      </c>
      <c r="AT18" s="11">
        <v>12014</v>
      </c>
      <c r="AU18" s="13">
        <v>427497.1</v>
      </c>
      <c r="AV18" s="11">
        <v>122</v>
      </c>
      <c r="AW18" s="11">
        <v>5028</v>
      </c>
      <c r="AX18" s="13">
        <v>184408.22</v>
      </c>
      <c r="AY18" s="11"/>
      <c r="AZ18" s="12">
        <v>1.3894</v>
      </c>
      <c r="BA18" s="12">
        <v>1.3182</v>
      </c>
      <c r="BB18" s="11">
        <v>4044</v>
      </c>
      <c r="BC18" s="13">
        <v>115605.5</v>
      </c>
      <c r="BD18" s="11">
        <v>123</v>
      </c>
      <c r="BE18" s="11">
        <v>3669</v>
      </c>
      <c r="BF18" s="13">
        <v>112709.3</v>
      </c>
      <c r="BG18" s="11"/>
      <c r="BH18" s="12">
        <v>0.1022</v>
      </c>
      <c r="BI18" s="12">
        <v>0.0257</v>
      </c>
      <c r="BJ18" s="11">
        <v>5425</v>
      </c>
      <c r="BK18" s="13">
        <v>177162.72</v>
      </c>
      <c r="BL18" s="11">
        <v>111</v>
      </c>
      <c r="BM18" s="11">
        <v>6133</v>
      </c>
      <c r="BN18" s="13">
        <v>216043.9</v>
      </c>
      <c r="BO18" s="11"/>
      <c r="BP18" s="12">
        <v>-0.1154</v>
      </c>
      <c r="BQ18" s="12">
        <v>-0.18</v>
      </c>
      <c r="BR18" s="11">
        <v>1489</v>
      </c>
      <c r="BS18" s="13">
        <v>49254.28</v>
      </c>
      <c r="BT18" s="11">
        <v>123</v>
      </c>
      <c r="BU18" s="11">
        <v>1837</v>
      </c>
      <c r="BV18" s="13">
        <v>60060.71</v>
      </c>
      <c r="BW18" s="11"/>
      <c r="BX18" s="12">
        <v>-0.1894</v>
      </c>
      <c r="BY18" s="12">
        <v>-0.1799</v>
      </c>
      <c r="BZ18" s="11">
        <v>5479</v>
      </c>
      <c r="CA18" s="13">
        <v>155792.77</v>
      </c>
      <c r="CB18" s="11">
        <v>118</v>
      </c>
      <c r="CC18" s="11">
        <v>4957</v>
      </c>
      <c r="CD18" s="13">
        <v>150081.11</v>
      </c>
      <c r="CE18" s="11"/>
      <c r="CF18" s="12">
        <v>0.1053</v>
      </c>
      <c r="CG18" s="12">
        <v>0.0381</v>
      </c>
      <c r="CH18" s="11"/>
      <c r="CI18" s="13"/>
      <c r="CJ18" s="11"/>
      <c r="CK18" s="11"/>
      <c r="CL18" s="13"/>
      <c r="CM18" s="11"/>
      <c r="CN18" s="12"/>
      <c r="CO18" s="12"/>
      <c r="CP18" s="11">
        <v>24</v>
      </c>
      <c r="CQ18" s="13">
        <v>793.74</v>
      </c>
      <c r="CR18" s="11">
        <v>103</v>
      </c>
      <c r="CS18" s="11"/>
      <c r="CT18" s="13"/>
      <c r="CU18" s="11"/>
      <c r="CV18" s="12"/>
      <c r="CW18" s="12"/>
      <c r="CX18" s="11"/>
      <c r="CY18" s="13"/>
      <c r="CZ18" s="11"/>
      <c r="DA18" s="11">
        <v>127</v>
      </c>
      <c r="DB18" s="13">
        <v>3840.57</v>
      </c>
      <c r="DC18" s="11"/>
      <c r="DD18" s="12"/>
      <c r="DE18" s="12"/>
      <c r="DF18" s="11">
        <v>1721</v>
      </c>
      <c r="DG18" s="13">
        <v>51985.12</v>
      </c>
      <c r="DH18" s="11">
        <v>110</v>
      </c>
      <c r="DI18" s="11">
        <v>2789</v>
      </c>
      <c r="DJ18" s="13">
        <v>84540.51</v>
      </c>
      <c r="DK18" s="11"/>
      <c r="DL18" s="12">
        <v>-0.3829</v>
      </c>
      <c r="DM18" s="12">
        <v>-0.3851</v>
      </c>
      <c r="DN18" s="11">
        <v>24</v>
      </c>
      <c r="DO18" s="13">
        <v>1147.26</v>
      </c>
      <c r="DP18" s="11">
        <v>123</v>
      </c>
      <c r="DQ18" s="11">
        <v>37</v>
      </c>
      <c r="DR18" s="13">
        <v>1809.11</v>
      </c>
      <c r="DS18" s="11"/>
      <c r="DT18" s="12">
        <v>-0.3514</v>
      </c>
      <c r="DU18" s="12">
        <v>-0.3658</v>
      </c>
      <c r="DV18" s="11">
        <v>48</v>
      </c>
      <c r="DW18" s="13">
        <v>1402.17</v>
      </c>
      <c r="DX18" s="11">
        <v>16</v>
      </c>
      <c r="DY18" s="11">
        <v>49</v>
      </c>
      <c r="DZ18" s="13">
        <v>1557.23</v>
      </c>
      <c r="EA18" s="11"/>
      <c r="EB18" s="12">
        <v>-0.0204</v>
      </c>
      <c r="EC18" s="12">
        <v>-0.0996</v>
      </c>
      <c r="ED18" s="11">
        <v>76</v>
      </c>
      <c r="EE18" s="13">
        <v>2007.94</v>
      </c>
      <c r="EF18" s="11">
        <v>62</v>
      </c>
      <c r="EG18" s="11">
        <v>92</v>
      </c>
      <c r="EH18" s="13">
        <v>2587.61</v>
      </c>
      <c r="EI18" s="11"/>
      <c r="EJ18" s="12">
        <v>-0.1739</v>
      </c>
      <c r="EK18" s="12">
        <v>-0.224</v>
      </c>
      <c r="EL18" s="11"/>
      <c r="EM18" s="13"/>
      <c r="EN18" s="11"/>
      <c r="EO18" s="11">
        <v>150</v>
      </c>
      <c r="EP18" s="13">
        <v>5797.5</v>
      </c>
      <c r="EQ18" s="11"/>
      <c r="ER18" s="12"/>
      <c r="ES18" s="12"/>
      <c r="ET18" s="11">
        <v>1349</v>
      </c>
      <c r="EU18" s="13">
        <v>38765.85</v>
      </c>
      <c r="EV18" s="11">
        <v>52</v>
      </c>
      <c r="EW18" s="11">
        <v>1120</v>
      </c>
      <c r="EX18" s="13">
        <v>33978.94</v>
      </c>
      <c r="EY18" s="11"/>
      <c r="EZ18" s="12">
        <v>0.2045</v>
      </c>
      <c r="FA18" s="12">
        <v>0.1409</v>
      </c>
      <c r="FB18" s="11">
        <v>460</v>
      </c>
      <c r="FC18" s="13">
        <v>15558.72</v>
      </c>
      <c r="FD18" s="11">
        <v>87</v>
      </c>
      <c r="FE18" s="11">
        <v>114</v>
      </c>
      <c r="FF18" s="13">
        <v>4051.51</v>
      </c>
      <c r="FG18" s="11"/>
      <c r="FH18" s="12">
        <v>3.0351</v>
      </c>
      <c r="FI18" s="12">
        <v>2.8402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1276</v>
      </c>
      <c r="GI18" s="13">
        <v>41968.19</v>
      </c>
      <c r="GJ18" s="11">
        <v>83</v>
      </c>
      <c r="GK18" s="11">
        <v>690</v>
      </c>
      <c r="GL18" s="13">
        <v>23844.46</v>
      </c>
      <c r="GM18" s="11"/>
      <c r="GN18" s="12">
        <v>0.8493</v>
      </c>
      <c r="GO18" s="12">
        <v>0.7601</v>
      </c>
      <c r="GP18" s="11">
        <v>23</v>
      </c>
      <c r="GQ18" s="13">
        <v>874.45</v>
      </c>
      <c r="GR18" s="11">
        <v>111</v>
      </c>
      <c r="GS18" s="11">
        <v>3</v>
      </c>
      <c r="GT18" s="13">
        <v>103.53</v>
      </c>
      <c r="GU18" s="11"/>
      <c r="GV18" s="12">
        <v>6.6667</v>
      </c>
      <c r="GW18" s="12">
        <v>7.4463</v>
      </c>
      <c r="GX18" s="11"/>
      <c r="GY18" s="13"/>
      <c r="GZ18" s="11"/>
      <c r="HA18" s="11"/>
      <c r="HB18" s="13"/>
      <c r="HC18" s="11"/>
      <c r="HD18" s="12"/>
      <c r="HE18" s="12"/>
      <c r="HF18" s="11">
        <v>65</v>
      </c>
      <c r="HG18" s="13">
        <v>1598.81</v>
      </c>
      <c r="HH18" s="11">
        <v>18</v>
      </c>
      <c r="HI18" s="11">
        <v>15</v>
      </c>
      <c r="HJ18" s="13">
        <v>338.21</v>
      </c>
      <c r="HK18" s="11"/>
      <c r="HL18" s="12">
        <v>3.3333</v>
      </c>
      <c r="HM18" s="12">
        <v>3.7273</v>
      </c>
      <c r="HN18" s="11">
        <v>81</v>
      </c>
      <c r="HO18" s="13">
        <v>2326.8</v>
      </c>
      <c r="HP18" s="11">
        <v>28</v>
      </c>
      <c r="HQ18" s="11">
        <v>74</v>
      </c>
      <c r="HR18" s="13">
        <v>1804.32</v>
      </c>
      <c r="HS18" s="11"/>
      <c r="HT18" s="12">
        <v>0.0946</v>
      </c>
      <c r="HU18" s="12">
        <v>0.2896</v>
      </c>
      <c r="HV18" s="11"/>
      <c r="HW18" s="13"/>
      <c r="HX18" s="11"/>
      <c r="HY18" s="11"/>
      <c r="HZ18" s="13"/>
      <c r="IA18" s="11"/>
      <c r="IB18" s="12"/>
      <c r="IC18" s="12"/>
      <c r="ID18" s="11">
        <v>4</v>
      </c>
      <c r="IE18" s="13">
        <v>159.6</v>
      </c>
      <c r="IF18" s="11">
        <v>5</v>
      </c>
      <c r="IG18" s="11">
        <v>19</v>
      </c>
      <c r="IH18" s="13">
        <v>758.1</v>
      </c>
      <c r="II18" s="11"/>
      <c r="IJ18" s="12">
        <v>-0.7895</v>
      </c>
      <c r="IK18" s="12">
        <v>-0.7895</v>
      </c>
      <c r="IL18" s="11"/>
      <c r="IM18" s="13"/>
      <c r="IN18" s="11"/>
      <c r="IO18" s="11"/>
      <c r="IP18" s="13"/>
      <c r="IQ18" s="11"/>
      <c r="IR18" s="12"/>
      <c r="IS18" s="12"/>
      <c r="IT18" s="11">
        <v>92</v>
      </c>
      <c r="IU18" s="13">
        <v>2918.28</v>
      </c>
      <c r="IV18" s="11">
        <v>37</v>
      </c>
      <c r="IW18" s="11"/>
      <c r="IX18" s="13"/>
      <c r="IY18" s="11"/>
      <c r="IZ18" s="12"/>
      <c r="JA18" s="12"/>
      <c r="JB18" s="11">
        <v>41</v>
      </c>
      <c r="JC18" s="13">
        <v>571.45</v>
      </c>
      <c r="JD18" s="11">
        <v>12</v>
      </c>
      <c r="JE18" s="11">
        <v>116</v>
      </c>
      <c r="JF18" s="13">
        <v>532</v>
      </c>
      <c r="JG18" s="11"/>
      <c r="JH18" s="12">
        <v>-0.6466</v>
      </c>
      <c r="JI18" s="12">
        <v>0.0742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>
        <v>2042</v>
      </c>
      <c r="KL18" s="13">
        <v>68907.86</v>
      </c>
      <c r="KM18" s="11"/>
      <c r="KN18" s="12"/>
      <c r="KO18" s="12"/>
      <c r="KP18" s="11"/>
      <c r="KQ18" s="13"/>
      <c r="KR18" s="11"/>
      <c r="KS18" s="11">
        <v>86</v>
      </c>
      <c r="KT18" s="13">
        <v>2329.58</v>
      </c>
      <c r="KU18" s="11"/>
      <c r="KV18" s="12"/>
      <c r="KW18" s="12"/>
      <c r="KX18" s="11"/>
      <c r="KY18" s="13"/>
      <c r="KZ18" s="11"/>
      <c r="LA18" s="11">
        <v>31</v>
      </c>
      <c r="LB18" s="13">
        <v>1117.51</v>
      </c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247399</v>
      </c>
      <c r="C19" s="11">
        <f>=ROUNDDOWN(20.8372849093313,0)</f>
      </c>
      <c r="D19" s="11">
        <v>208171</v>
      </c>
      <c r="E19" s="12">
        <v>0.9586</v>
      </c>
      <c r="F19" s="11"/>
      <c r="G19" s="11">
        <f>=ROUNDDOWN({0},0)</f>
      </c>
      <c r="H19" s="11"/>
      <c r="I19" s="12"/>
      <c r="J19" s="11">
        <v>144262</v>
      </c>
      <c r="K19" s="13">
        <v>2995119.22</v>
      </c>
      <c r="L19" s="11">
        <v>664</v>
      </c>
      <c r="M19" s="14">
        <v>4510.72</v>
      </c>
      <c r="N19" s="11">
        <v>173114</v>
      </c>
      <c r="O19" s="13">
        <v>3391904.44</v>
      </c>
      <c r="P19" s="11">
        <v>763</v>
      </c>
      <c r="Q19" s="14">
        <v>4445.48</v>
      </c>
      <c r="R19" s="12">
        <v>-0.1667</v>
      </c>
      <c r="S19" s="12">
        <v>-0.117</v>
      </c>
      <c r="T19" s="12">
        <v>-0.1298</v>
      </c>
      <c r="U19" s="12">
        <v>0.0147</v>
      </c>
      <c r="V19" s="11">
        <v>49987</v>
      </c>
      <c r="W19" s="13">
        <v>1152293.69</v>
      </c>
      <c r="X19" s="11">
        <v>602</v>
      </c>
      <c r="Y19" s="11">
        <v>52431</v>
      </c>
      <c r="Z19" s="13">
        <v>1163335.76</v>
      </c>
      <c r="AA19" s="11">
        <v>646</v>
      </c>
      <c r="AB19" s="12">
        <v>-0.0466</v>
      </c>
      <c r="AC19" s="12">
        <v>-0.0095</v>
      </c>
      <c r="AD19" s="11">
        <v>8670</v>
      </c>
      <c r="AE19" s="13">
        <v>211521.07</v>
      </c>
      <c r="AF19" s="11">
        <v>572</v>
      </c>
      <c r="AG19" s="11">
        <v>9969</v>
      </c>
      <c r="AH19" s="13">
        <v>212660.75</v>
      </c>
      <c r="AI19" s="11">
        <v>616</v>
      </c>
      <c r="AJ19" s="12">
        <v>-0.1303</v>
      </c>
      <c r="AK19" s="12">
        <v>-0.0054</v>
      </c>
      <c r="AL19" s="11">
        <v>28870</v>
      </c>
      <c r="AM19" s="13">
        <v>494546.03</v>
      </c>
      <c r="AN19" s="11">
        <v>657</v>
      </c>
      <c r="AO19" s="11">
        <v>28182</v>
      </c>
      <c r="AP19" s="13">
        <v>453435.17</v>
      </c>
      <c r="AQ19" s="11">
        <v>749</v>
      </c>
      <c r="AR19" s="12">
        <v>0.0244</v>
      </c>
      <c r="AS19" s="12">
        <v>0.0907</v>
      </c>
      <c r="AT19" s="11">
        <v>1637</v>
      </c>
      <c r="AU19" s="13">
        <v>42810.86</v>
      </c>
      <c r="AV19" s="11">
        <v>16</v>
      </c>
      <c r="AW19" s="11">
        <v>13709</v>
      </c>
      <c r="AX19" s="13">
        <v>255694.5</v>
      </c>
      <c r="AY19" s="11">
        <v>624</v>
      </c>
      <c r="AZ19" s="12">
        <v>-0.8806</v>
      </c>
      <c r="BA19" s="12">
        <v>-0.8326</v>
      </c>
      <c r="BB19" s="11">
        <v>10379</v>
      </c>
      <c r="BC19" s="13">
        <v>171943.55</v>
      </c>
      <c r="BD19" s="11">
        <v>609</v>
      </c>
      <c r="BE19" s="11">
        <v>20631</v>
      </c>
      <c r="BF19" s="13">
        <v>340004.9</v>
      </c>
      <c r="BG19" s="11">
        <v>723</v>
      </c>
      <c r="BH19" s="12">
        <v>-0.4969</v>
      </c>
      <c r="BI19" s="12">
        <v>-0.4943</v>
      </c>
      <c r="BJ19" s="11">
        <v>15498</v>
      </c>
      <c r="BK19" s="13">
        <v>304471.81</v>
      </c>
      <c r="BL19" s="11">
        <v>476</v>
      </c>
      <c r="BM19" s="11">
        <v>8944</v>
      </c>
      <c r="BN19" s="13">
        <v>180755.62</v>
      </c>
      <c r="BO19" s="11">
        <v>554</v>
      </c>
      <c r="BP19" s="12">
        <v>0.7328</v>
      </c>
      <c r="BQ19" s="12">
        <v>0.6844</v>
      </c>
      <c r="BR19" s="11">
        <v>1443</v>
      </c>
      <c r="BS19" s="13">
        <v>36648.54</v>
      </c>
      <c r="BT19" s="11">
        <v>654</v>
      </c>
      <c r="BU19" s="11">
        <v>3139</v>
      </c>
      <c r="BV19" s="13">
        <v>72703.56</v>
      </c>
      <c r="BW19" s="11">
        <v>749</v>
      </c>
      <c r="BX19" s="12">
        <v>-0.5403</v>
      </c>
      <c r="BY19" s="12">
        <v>-0.4959</v>
      </c>
      <c r="BZ19" s="11">
        <v>16000</v>
      </c>
      <c r="CA19" s="13">
        <v>298715.76</v>
      </c>
      <c r="CB19" s="11">
        <v>653</v>
      </c>
      <c r="CC19" s="11">
        <v>20303</v>
      </c>
      <c r="CD19" s="13">
        <v>385403.8</v>
      </c>
      <c r="CE19" s="11">
        <v>706</v>
      </c>
      <c r="CF19" s="12">
        <v>-0.2119</v>
      </c>
      <c r="CG19" s="12">
        <v>-0.2249</v>
      </c>
      <c r="CH19" s="11"/>
      <c r="CI19" s="13"/>
      <c r="CJ19" s="11"/>
      <c r="CK19" s="11"/>
      <c r="CL19" s="13"/>
      <c r="CM19" s="11"/>
      <c r="CN19" s="12"/>
      <c r="CO19" s="12"/>
      <c r="CP19" s="11">
        <v>227</v>
      </c>
      <c r="CQ19" s="13">
        <v>8791.19</v>
      </c>
      <c r="CR19" s="11">
        <v>543</v>
      </c>
      <c r="CS19" s="11"/>
      <c r="CT19" s="13"/>
      <c r="CU19" s="11"/>
      <c r="CV19" s="12"/>
      <c r="CW19" s="12"/>
      <c r="CX19" s="11">
        <v>2418</v>
      </c>
      <c r="CY19" s="13">
        <v>55233.76</v>
      </c>
      <c r="CZ19" s="11">
        <v>244</v>
      </c>
      <c r="DA19" s="11">
        <v>1837</v>
      </c>
      <c r="DB19" s="13">
        <v>40480.51</v>
      </c>
      <c r="DC19" s="11">
        <v>523</v>
      </c>
      <c r="DD19" s="12">
        <v>0.3163</v>
      </c>
      <c r="DE19" s="12">
        <v>0.3645</v>
      </c>
      <c r="DF19" s="11">
        <v>981</v>
      </c>
      <c r="DG19" s="13">
        <v>16979.05</v>
      </c>
      <c r="DH19" s="11">
        <v>544</v>
      </c>
      <c r="DI19" s="11">
        <v>2435</v>
      </c>
      <c r="DJ19" s="13">
        <v>41388.5</v>
      </c>
      <c r="DK19" s="11">
        <v>563</v>
      </c>
      <c r="DL19" s="12">
        <v>-0.5971</v>
      </c>
      <c r="DM19" s="12">
        <v>-0.5898</v>
      </c>
      <c r="DN19" s="11">
        <v>2002</v>
      </c>
      <c r="DO19" s="13">
        <v>51678.77</v>
      </c>
      <c r="DP19" s="11">
        <v>664</v>
      </c>
      <c r="DQ19" s="11">
        <v>189</v>
      </c>
      <c r="DR19" s="13">
        <v>7145.46</v>
      </c>
      <c r="DS19" s="11">
        <v>731</v>
      </c>
      <c r="DT19" s="12">
        <v>9.5926</v>
      </c>
      <c r="DU19" s="12">
        <v>6.2324</v>
      </c>
      <c r="DV19" s="11">
        <v>710</v>
      </c>
      <c r="DW19" s="13">
        <v>13159.08</v>
      </c>
      <c r="DX19" s="11">
        <v>31</v>
      </c>
      <c r="DY19" s="11">
        <v>902</v>
      </c>
      <c r="DZ19" s="13">
        <v>16689.13</v>
      </c>
      <c r="EA19" s="11">
        <v>24</v>
      </c>
      <c r="EB19" s="12">
        <v>-0.2129</v>
      </c>
      <c r="EC19" s="12">
        <v>-0.2115</v>
      </c>
      <c r="ED19" s="11">
        <v>532</v>
      </c>
      <c r="EE19" s="13">
        <v>8550.26</v>
      </c>
      <c r="EF19" s="11">
        <v>181</v>
      </c>
      <c r="EG19" s="11">
        <v>1086</v>
      </c>
      <c r="EH19" s="13">
        <v>16534.42</v>
      </c>
      <c r="EI19" s="11">
        <v>229</v>
      </c>
      <c r="EJ19" s="12">
        <v>-0.5101</v>
      </c>
      <c r="EK19" s="12">
        <v>-0.4829</v>
      </c>
      <c r="EL19" s="11">
        <v>752</v>
      </c>
      <c r="EM19" s="13">
        <v>23469.7</v>
      </c>
      <c r="EN19" s="11"/>
      <c r="EO19" s="11">
        <v>1214</v>
      </c>
      <c r="EP19" s="13">
        <v>38634.05</v>
      </c>
      <c r="EQ19" s="11"/>
      <c r="ER19" s="12">
        <v>-0.3806</v>
      </c>
      <c r="ES19" s="12">
        <v>-0.3925</v>
      </c>
      <c r="ET19" s="11">
        <v>292</v>
      </c>
      <c r="EU19" s="13">
        <v>4518.04</v>
      </c>
      <c r="EV19" s="11">
        <v>75</v>
      </c>
      <c r="EW19" s="11">
        <v>724</v>
      </c>
      <c r="EX19" s="13">
        <v>11153.61</v>
      </c>
      <c r="EY19" s="11">
        <v>72</v>
      </c>
      <c r="EZ19" s="12">
        <v>-0.5967</v>
      </c>
      <c r="FA19" s="12">
        <v>-0.5949</v>
      </c>
      <c r="FB19" s="11">
        <v>2699</v>
      </c>
      <c r="FC19" s="13">
        <v>76657.41</v>
      </c>
      <c r="FD19" s="11">
        <v>334</v>
      </c>
      <c r="FE19" s="11">
        <v>2416</v>
      </c>
      <c r="FF19" s="13">
        <v>63611.54</v>
      </c>
      <c r="FG19" s="11">
        <v>283</v>
      </c>
      <c r="FH19" s="12">
        <v>0.1171</v>
      </c>
      <c r="FI19" s="12">
        <v>0.2051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138</v>
      </c>
      <c r="GA19" s="13">
        <v>3126.79</v>
      </c>
      <c r="GB19" s="11">
        <v>111</v>
      </c>
      <c r="GC19" s="11">
        <v>208</v>
      </c>
      <c r="GD19" s="13">
        <v>4181.63</v>
      </c>
      <c r="GE19" s="11">
        <v>140</v>
      </c>
      <c r="GF19" s="12">
        <v>-0.3365</v>
      </c>
      <c r="GG19" s="12">
        <v>-0.2523</v>
      </c>
      <c r="GH19" s="11"/>
      <c r="GI19" s="13"/>
      <c r="GJ19" s="11"/>
      <c r="GK19" s="11">
        <v>1</v>
      </c>
      <c r="GL19" s="13">
        <v>36.51</v>
      </c>
      <c r="GM19" s="11"/>
      <c r="GN19" s="12"/>
      <c r="GO19" s="12"/>
      <c r="GP19" s="11">
        <v>49</v>
      </c>
      <c r="GQ19" s="13">
        <v>1328.89</v>
      </c>
      <c r="GR19" s="11">
        <v>379</v>
      </c>
      <c r="GS19" s="11">
        <v>6</v>
      </c>
      <c r="GT19" s="13">
        <v>189.64</v>
      </c>
      <c r="GU19" s="11">
        <v>34</v>
      </c>
      <c r="GV19" s="12">
        <v>7.1667</v>
      </c>
      <c r="GW19" s="12">
        <v>6.0074</v>
      </c>
      <c r="GX19" s="11">
        <v>138</v>
      </c>
      <c r="GY19" s="13">
        <v>2678.54</v>
      </c>
      <c r="GZ19" s="11">
        <v>49</v>
      </c>
      <c r="HA19" s="11">
        <v>155</v>
      </c>
      <c r="HB19" s="13">
        <v>3139.58</v>
      </c>
      <c r="HC19" s="11">
        <v>53</v>
      </c>
      <c r="HD19" s="12">
        <v>-0.1097</v>
      </c>
      <c r="HE19" s="12">
        <v>-0.1468</v>
      </c>
      <c r="HF19" s="11">
        <v>246</v>
      </c>
      <c r="HG19" s="13">
        <v>4683.25</v>
      </c>
      <c r="HH19" s="11">
        <v>189</v>
      </c>
      <c r="HI19" s="11">
        <v>429</v>
      </c>
      <c r="HJ19" s="13">
        <v>7036.87</v>
      </c>
      <c r="HK19" s="11">
        <v>161</v>
      </c>
      <c r="HL19" s="12">
        <v>-0.4266</v>
      </c>
      <c r="HM19" s="12">
        <v>-0.3345</v>
      </c>
      <c r="HN19" s="11">
        <v>538</v>
      </c>
      <c r="HO19" s="13">
        <v>9140.2</v>
      </c>
      <c r="HP19" s="11">
        <v>179</v>
      </c>
      <c r="HQ19" s="11">
        <v>412</v>
      </c>
      <c r="HR19" s="13">
        <v>6759.28</v>
      </c>
      <c r="HS19" s="11">
        <v>172</v>
      </c>
      <c r="HT19" s="12">
        <v>0.3058</v>
      </c>
      <c r="HU19" s="12">
        <v>0.3522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>
        <v>60</v>
      </c>
      <c r="IH19" s="13">
        <v>1813.24</v>
      </c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56</v>
      </c>
      <c r="JC19" s="13">
        <v>2172.98</v>
      </c>
      <c r="JD19" s="11">
        <v>23</v>
      </c>
      <c r="JE19" s="11">
        <v>107</v>
      </c>
      <c r="JF19" s="13">
        <v>1359.9</v>
      </c>
      <c r="JG19" s="11">
        <v>26</v>
      </c>
      <c r="JH19" s="12">
        <v>-0.4766</v>
      </c>
      <c r="JI19" s="12">
        <v>0.5979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256</v>
      </c>
      <c r="KC19" s="11"/>
      <c r="KD19" s="13"/>
      <c r="KE19" s="11">
        <v>4</v>
      </c>
      <c r="KF19" s="12"/>
      <c r="KG19" s="12"/>
      <c r="KH19" s="11"/>
      <c r="KI19" s="13"/>
      <c r="KJ19" s="11"/>
      <c r="KK19" s="11">
        <v>3572</v>
      </c>
      <c r="KL19" s="13">
        <v>66562.29</v>
      </c>
      <c r="KM19" s="11">
        <v>591</v>
      </c>
      <c r="KN19" s="12"/>
      <c r="KO19" s="12"/>
      <c r="KP19" s="11"/>
      <c r="KQ19" s="13"/>
      <c r="KR19" s="11"/>
      <c r="KS19" s="11">
        <v>33</v>
      </c>
      <c r="KT19" s="13">
        <v>817.51</v>
      </c>
      <c r="KU19" s="11">
        <v>615</v>
      </c>
      <c r="KV19" s="12"/>
      <c r="KW19" s="12"/>
      <c r="KX19" s="11"/>
      <c r="KY19" s="13"/>
      <c r="KZ19" s="11"/>
      <c r="LA19" s="11">
        <v>20</v>
      </c>
      <c r="LB19" s="13">
        <v>376.71</v>
      </c>
      <c r="LC19" s="11">
        <v>32</v>
      </c>
      <c r="LD19" s="12"/>
      <c r="LE19" s="12"/>
      <c r="LF19" s="11"/>
      <c r="LG19" s="13"/>
      <c r="LH19" s="11">
        <v>2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205221</v>
      </c>
      <c r="C20" s="11">
        <f>=ROUNDDOWN(29.6823789756867,0)</f>
      </c>
      <c r="D20" s="11">
        <v>145992</v>
      </c>
      <c r="E20" s="12">
        <v>0.9442</v>
      </c>
      <c r="F20" s="11"/>
      <c r="G20" s="11">
        <f>=ROUNDDOWN({0},0)</f>
      </c>
      <c r="H20" s="11"/>
      <c r="I20" s="12"/>
      <c r="J20" s="11">
        <v>70819</v>
      </c>
      <c r="K20" s="13">
        <v>3007576.1</v>
      </c>
      <c r="L20" s="11">
        <v>663</v>
      </c>
      <c r="M20" s="14">
        <v>4536.31</v>
      </c>
      <c r="N20" s="11">
        <v>99220</v>
      </c>
      <c r="O20" s="13">
        <v>3998322.91</v>
      </c>
      <c r="P20" s="11">
        <v>642</v>
      </c>
      <c r="Q20" s="14">
        <v>6227.92</v>
      </c>
      <c r="R20" s="12">
        <v>-0.2862</v>
      </c>
      <c r="S20" s="12">
        <v>-0.2478</v>
      </c>
      <c r="T20" s="12">
        <v>0.0327</v>
      </c>
      <c r="U20" s="12">
        <v>-0.2716</v>
      </c>
      <c r="V20" s="11">
        <v>22522</v>
      </c>
      <c r="W20" s="13">
        <v>934883.58</v>
      </c>
      <c r="X20" s="11">
        <v>520</v>
      </c>
      <c r="Y20" s="11">
        <v>28676</v>
      </c>
      <c r="Z20" s="13">
        <v>1162149.01</v>
      </c>
      <c r="AA20" s="11">
        <v>469</v>
      </c>
      <c r="AB20" s="12">
        <v>-0.2146</v>
      </c>
      <c r="AC20" s="12">
        <v>-0.1956</v>
      </c>
      <c r="AD20" s="11">
        <v>7754</v>
      </c>
      <c r="AE20" s="13">
        <v>351392.78</v>
      </c>
      <c r="AF20" s="11">
        <v>569</v>
      </c>
      <c r="AG20" s="11">
        <v>4725</v>
      </c>
      <c r="AH20" s="13">
        <v>208235.09</v>
      </c>
      <c r="AI20" s="11">
        <v>501</v>
      </c>
      <c r="AJ20" s="12">
        <v>0.6411</v>
      </c>
      <c r="AK20" s="12">
        <v>0.6875</v>
      </c>
      <c r="AL20" s="11">
        <v>5491</v>
      </c>
      <c r="AM20" s="13">
        <v>203616.61</v>
      </c>
      <c r="AN20" s="11">
        <v>569</v>
      </c>
      <c r="AO20" s="11">
        <v>5967</v>
      </c>
      <c r="AP20" s="13">
        <v>229490.14</v>
      </c>
      <c r="AQ20" s="11">
        <v>497</v>
      </c>
      <c r="AR20" s="12">
        <v>-0.0798</v>
      </c>
      <c r="AS20" s="12">
        <v>-0.1127</v>
      </c>
      <c r="AT20" s="11">
        <v>5884</v>
      </c>
      <c r="AU20" s="13">
        <v>239395.61</v>
      </c>
      <c r="AV20" s="11">
        <v>430</v>
      </c>
      <c r="AW20" s="11">
        <v>13140</v>
      </c>
      <c r="AX20" s="13">
        <v>365295.27</v>
      </c>
      <c r="AY20" s="11">
        <v>492</v>
      </c>
      <c r="AZ20" s="12">
        <v>-0.5522</v>
      </c>
      <c r="BA20" s="12">
        <v>-0.3447</v>
      </c>
      <c r="BB20" s="11">
        <v>3396</v>
      </c>
      <c r="BC20" s="13">
        <v>135833.34</v>
      </c>
      <c r="BD20" s="11">
        <v>560</v>
      </c>
      <c r="BE20" s="11">
        <v>6220</v>
      </c>
      <c r="BF20" s="13">
        <v>264533.44</v>
      </c>
      <c r="BG20" s="11">
        <v>491</v>
      </c>
      <c r="BH20" s="12">
        <v>-0.454</v>
      </c>
      <c r="BI20" s="12">
        <v>-0.4865</v>
      </c>
      <c r="BJ20" s="11">
        <v>10920</v>
      </c>
      <c r="BK20" s="13">
        <v>493221.05</v>
      </c>
      <c r="BL20" s="11">
        <v>522</v>
      </c>
      <c r="BM20" s="11">
        <v>12423</v>
      </c>
      <c r="BN20" s="13">
        <v>613027.89</v>
      </c>
      <c r="BO20" s="11">
        <v>472</v>
      </c>
      <c r="BP20" s="12">
        <v>-0.121</v>
      </c>
      <c r="BQ20" s="12">
        <v>-0.1954</v>
      </c>
      <c r="BR20" s="11">
        <v>2373</v>
      </c>
      <c r="BS20" s="13">
        <v>107970.67</v>
      </c>
      <c r="BT20" s="11">
        <v>569</v>
      </c>
      <c r="BU20" s="11">
        <v>3612</v>
      </c>
      <c r="BV20" s="13">
        <v>179542.39</v>
      </c>
      <c r="BW20" s="11">
        <v>495</v>
      </c>
      <c r="BX20" s="12">
        <v>-0.343</v>
      </c>
      <c r="BY20" s="12">
        <v>-0.3986</v>
      </c>
      <c r="BZ20" s="11">
        <v>3762</v>
      </c>
      <c r="CA20" s="13">
        <v>144772.92</v>
      </c>
      <c r="CB20" s="11">
        <v>499</v>
      </c>
      <c r="CC20" s="11">
        <v>7498</v>
      </c>
      <c r="CD20" s="13">
        <v>313961.46</v>
      </c>
      <c r="CE20" s="11">
        <v>457</v>
      </c>
      <c r="CF20" s="12">
        <v>-0.4983</v>
      </c>
      <c r="CG20" s="12">
        <v>-0.5389</v>
      </c>
      <c r="CH20" s="11"/>
      <c r="CI20" s="13"/>
      <c r="CJ20" s="11"/>
      <c r="CK20" s="11"/>
      <c r="CL20" s="13"/>
      <c r="CM20" s="11"/>
      <c r="CN20" s="12"/>
      <c r="CO20" s="12"/>
      <c r="CP20" s="11">
        <v>1076</v>
      </c>
      <c r="CQ20" s="13">
        <v>43118.19</v>
      </c>
      <c r="CR20" s="11">
        <v>546</v>
      </c>
      <c r="CS20" s="11"/>
      <c r="CT20" s="13"/>
      <c r="CU20" s="11"/>
      <c r="CV20" s="12"/>
      <c r="CW20" s="12"/>
      <c r="CX20" s="11">
        <v>34</v>
      </c>
      <c r="CY20" s="13">
        <v>1840.52</v>
      </c>
      <c r="CZ20" s="11">
        <v>314</v>
      </c>
      <c r="DA20" s="11">
        <v>153</v>
      </c>
      <c r="DB20" s="13">
        <v>7025.21</v>
      </c>
      <c r="DC20" s="11">
        <v>346</v>
      </c>
      <c r="DD20" s="12">
        <v>-0.7778</v>
      </c>
      <c r="DE20" s="12">
        <v>-0.738</v>
      </c>
      <c r="DF20" s="11">
        <v>686</v>
      </c>
      <c r="DG20" s="13">
        <v>30690.54</v>
      </c>
      <c r="DH20" s="11">
        <v>533</v>
      </c>
      <c r="DI20" s="11">
        <v>1092</v>
      </c>
      <c r="DJ20" s="13">
        <v>50484.49</v>
      </c>
      <c r="DK20" s="11">
        <v>389</v>
      </c>
      <c r="DL20" s="12">
        <v>-0.3718</v>
      </c>
      <c r="DM20" s="12">
        <v>-0.3921</v>
      </c>
      <c r="DN20" s="11">
        <v>4152</v>
      </c>
      <c r="DO20" s="13">
        <v>204912.58</v>
      </c>
      <c r="DP20" s="11">
        <v>628</v>
      </c>
      <c r="DQ20" s="11">
        <v>6313</v>
      </c>
      <c r="DR20" s="13">
        <v>223535</v>
      </c>
      <c r="DS20" s="11">
        <v>603</v>
      </c>
      <c r="DT20" s="12">
        <v>-0.3423</v>
      </c>
      <c r="DU20" s="12">
        <v>-0.0833</v>
      </c>
      <c r="DV20" s="11">
        <v>15</v>
      </c>
      <c r="DW20" s="13">
        <v>699.12</v>
      </c>
      <c r="DX20" s="11">
        <v>35</v>
      </c>
      <c r="DY20" s="11">
        <v>15</v>
      </c>
      <c r="DZ20" s="13">
        <v>681.42</v>
      </c>
      <c r="EA20" s="11">
        <v>8</v>
      </c>
      <c r="EB20" s="12"/>
      <c r="EC20" s="12">
        <v>0.026</v>
      </c>
      <c r="ED20" s="11">
        <v>447</v>
      </c>
      <c r="EE20" s="13">
        <v>17018.95</v>
      </c>
      <c r="EF20" s="11">
        <v>76</v>
      </c>
      <c r="EG20" s="11">
        <v>1601</v>
      </c>
      <c r="EH20" s="13">
        <v>57116.79</v>
      </c>
      <c r="EI20" s="11">
        <v>137</v>
      </c>
      <c r="EJ20" s="12">
        <v>-0.7208</v>
      </c>
      <c r="EK20" s="12">
        <v>-0.702</v>
      </c>
      <c r="EL20" s="11"/>
      <c r="EM20" s="13"/>
      <c r="EN20" s="11"/>
      <c r="EO20" s="11"/>
      <c r="EP20" s="13"/>
      <c r="EQ20" s="11"/>
      <c r="ER20" s="12"/>
      <c r="ES20" s="12"/>
      <c r="ET20" s="11">
        <v>957</v>
      </c>
      <c r="EU20" s="13">
        <v>42289.14</v>
      </c>
      <c r="EV20" s="11">
        <v>67</v>
      </c>
      <c r="EW20" s="11">
        <v>2109</v>
      </c>
      <c r="EX20" s="13">
        <v>94125.67</v>
      </c>
      <c r="EY20" s="11">
        <v>76</v>
      </c>
      <c r="EZ20" s="12">
        <v>-0.5462</v>
      </c>
      <c r="FA20" s="12">
        <v>-0.5507</v>
      </c>
      <c r="FB20" s="11">
        <v>856</v>
      </c>
      <c r="FC20" s="13">
        <v>33329.46</v>
      </c>
      <c r="FD20" s="11">
        <v>400</v>
      </c>
      <c r="FE20" s="11">
        <v>1879</v>
      </c>
      <c r="FF20" s="13">
        <v>73368.33</v>
      </c>
      <c r="FG20" s="11">
        <v>343</v>
      </c>
      <c r="FH20" s="12">
        <v>-0.5444</v>
      </c>
      <c r="FI20" s="12">
        <v>-0.5457</v>
      </c>
      <c r="FJ20" s="11"/>
      <c r="FK20" s="13"/>
      <c r="FL20" s="11"/>
      <c r="FM20" s="11"/>
      <c r="FN20" s="13"/>
      <c r="FO20" s="11"/>
      <c r="FP20" s="12"/>
      <c r="FQ20" s="12"/>
      <c r="FR20" s="11">
        <v>92</v>
      </c>
      <c r="FS20" s="13">
        <v>4447.65</v>
      </c>
      <c r="FT20" s="11">
        <v>96</v>
      </c>
      <c r="FU20" s="11">
        <v>173</v>
      </c>
      <c r="FV20" s="13">
        <v>8583.7</v>
      </c>
      <c r="FW20" s="11">
        <v>57</v>
      </c>
      <c r="FX20" s="12">
        <v>-0.4682</v>
      </c>
      <c r="FY20" s="12">
        <v>-0.4818</v>
      </c>
      <c r="FZ20" s="11">
        <v>110</v>
      </c>
      <c r="GA20" s="13">
        <v>5100.46</v>
      </c>
      <c r="GB20" s="11">
        <v>105</v>
      </c>
      <c r="GC20" s="11">
        <v>91</v>
      </c>
      <c r="GD20" s="13">
        <v>5028.96</v>
      </c>
      <c r="GE20" s="11">
        <v>115</v>
      </c>
      <c r="GF20" s="12">
        <v>0.2088</v>
      </c>
      <c r="GG20" s="12">
        <v>0.0142</v>
      </c>
      <c r="GH20" s="11">
        <v>15</v>
      </c>
      <c r="GI20" s="13">
        <v>923.17</v>
      </c>
      <c r="GJ20" s="11">
        <v>22</v>
      </c>
      <c r="GK20" s="11">
        <v>43</v>
      </c>
      <c r="GL20" s="13">
        <v>2810.52</v>
      </c>
      <c r="GM20" s="11">
        <v>8</v>
      </c>
      <c r="GN20" s="12">
        <v>-0.6512</v>
      </c>
      <c r="GO20" s="12">
        <v>-0.6715</v>
      </c>
      <c r="GP20" s="11">
        <v>3</v>
      </c>
      <c r="GQ20" s="13">
        <v>182.03</v>
      </c>
      <c r="GR20" s="11">
        <v>340</v>
      </c>
      <c r="GS20" s="11">
        <v>14</v>
      </c>
      <c r="GT20" s="13">
        <v>657.46</v>
      </c>
      <c r="GU20" s="11">
        <v>169</v>
      </c>
      <c r="GV20" s="12">
        <v>-0.7857</v>
      </c>
      <c r="GW20" s="12">
        <v>-0.7231</v>
      </c>
      <c r="GX20" s="11">
        <v>77</v>
      </c>
      <c r="GY20" s="13">
        <v>3326.88</v>
      </c>
      <c r="GZ20" s="11">
        <v>72</v>
      </c>
      <c r="HA20" s="11">
        <v>88</v>
      </c>
      <c r="HB20" s="13">
        <v>4095.67</v>
      </c>
      <c r="HC20" s="11">
        <v>60</v>
      </c>
      <c r="HD20" s="12">
        <v>-0.125</v>
      </c>
      <c r="HE20" s="12">
        <v>-0.1877</v>
      </c>
      <c r="HF20" s="11">
        <v>115</v>
      </c>
      <c r="HG20" s="13">
        <v>5151.9</v>
      </c>
      <c r="HH20" s="11">
        <v>101</v>
      </c>
      <c r="HI20" s="11">
        <v>129</v>
      </c>
      <c r="HJ20" s="13">
        <v>5372.93</v>
      </c>
      <c r="HK20" s="11">
        <v>34</v>
      </c>
      <c r="HL20" s="12">
        <v>-0.1085</v>
      </c>
      <c r="HM20" s="12">
        <v>-0.0411</v>
      </c>
      <c r="HN20" s="11">
        <v>62</v>
      </c>
      <c r="HO20" s="13">
        <v>2674.31</v>
      </c>
      <c r="HP20" s="11">
        <v>225</v>
      </c>
      <c r="HQ20" s="11">
        <v>91</v>
      </c>
      <c r="HR20" s="13">
        <v>3959.94</v>
      </c>
      <c r="HS20" s="11">
        <v>235</v>
      </c>
      <c r="HT20" s="12">
        <v>-0.3187</v>
      </c>
      <c r="HU20" s="12">
        <v>-0.3247</v>
      </c>
      <c r="HV20" s="11"/>
      <c r="HW20" s="13"/>
      <c r="HX20" s="11"/>
      <c r="HY20" s="11">
        <v>500</v>
      </c>
      <c r="HZ20" s="13">
        <v>10122.75</v>
      </c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16</v>
      </c>
      <c r="IU20" s="13">
        <v>599.49</v>
      </c>
      <c r="IV20" s="11">
        <v>127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4</v>
      </c>
      <c r="JS20" s="13">
        <v>185.15</v>
      </c>
      <c r="JT20" s="11">
        <v>61</v>
      </c>
      <c r="JU20" s="11"/>
      <c r="JV20" s="13"/>
      <c r="JW20" s="11"/>
      <c r="JX20" s="12"/>
      <c r="JY20" s="12"/>
      <c r="JZ20" s="11"/>
      <c r="KA20" s="13"/>
      <c r="KB20" s="11">
        <v>285</v>
      </c>
      <c r="KC20" s="11"/>
      <c r="KD20" s="13"/>
      <c r="KE20" s="11"/>
      <c r="KF20" s="12"/>
      <c r="KG20" s="12"/>
      <c r="KH20" s="11"/>
      <c r="KI20" s="13"/>
      <c r="KJ20" s="11"/>
      <c r="KK20" s="11">
        <v>1963</v>
      </c>
      <c r="KL20" s="13">
        <v>87727.17</v>
      </c>
      <c r="KM20" s="11">
        <v>401</v>
      </c>
      <c r="KN20" s="12"/>
      <c r="KO20" s="12"/>
      <c r="KP20" s="11"/>
      <c r="KQ20" s="13"/>
      <c r="KR20" s="11"/>
      <c r="KS20" s="11">
        <v>676</v>
      </c>
      <c r="KT20" s="13">
        <v>25877.72</v>
      </c>
      <c r="KU20" s="11">
        <v>490</v>
      </c>
      <c r="KV20" s="12"/>
      <c r="KW20" s="12"/>
      <c r="KX20" s="11"/>
      <c r="KY20" s="13"/>
      <c r="KZ20" s="11"/>
      <c r="LA20" s="11">
        <v>29</v>
      </c>
      <c r="LB20" s="13">
        <v>1514.49</v>
      </c>
      <c r="LC20" s="11">
        <v>145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1385684</v>
      </c>
      <c r="K21" s="17">
        <v>63141701.88</v>
      </c>
      <c r="L21" s="15">
        <v>8632</v>
      </c>
      <c r="M21" s="18">
        <v>7314.84</v>
      </c>
      <c r="N21" s="15">
        <v>1392042</v>
      </c>
      <c r="O21" s="17">
        <v>64751938.43</v>
      </c>
      <c r="P21" s="15">
        <v>8430</v>
      </c>
      <c r="Q21" s="18">
        <v>7681.13</v>
      </c>
      <c r="R21" s="16">
        <v>-0.0046</v>
      </c>
      <c r="S21" s="16">
        <v>-0.0249</v>
      </c>
      <c r="T21" s="16">
        <v>0.024</v>
      </c>
      <c r="U21" s="16">
        <v>-0.0477</v>
      </c>
      <c r="V21" s="15">
        <v>351894</v>
      </c>
      <c r="W21" s="17">
        <v>13763863.88</v>
      </c>
      <c r="X21" s="15">
        <v>6155</v>
      </c>
      <c r="Y21" s="15">
        <v>393352</v>
      </c>
      <c r="Z21" s="17">
        <v>14883737.98</v>
      </c>
      <c r="AA21" s="15">
        <v>5525</v>
      </c>
      <c r="AB21" s="16">
        <v>-0.1054</v>
      </c>
      <c r="AC21" s="16">
        <v>-0.0752</v>
      </c>
      <c r="AD21" s="15">
        <v>143976</v>
      </c>
      <c r="AE21" s="17">
        <v>9358725.57</v>
      </c>
      <c r="AF21" s="15">
        <v>6909</v>
      </c>
      <c r="AG21" s="15">
        <v>69771</v>
      </c>
      <c r="AH21" s="17">
        <v>5187571.45</v>
      </c>
      <c r="AI21" s="15">
        <v>6468</v>
      </c>
      <c r="AJ21" s="16">
        <v>1.0636</v>
      </c>
      <c r="AK21" s="16">
        <v>0.8041</v>
      </c>
      <c r="AL21" s="15">
        <v>138758</v>
      </c>
      <c r="AM21" s="17">
        <v>8952959.81</v>
      </c>
      <c r="AN21" s="15">
        <v>7063</v>
      </c>
      <c r="AO21" s="15">
        <v>129271</v>
      </c>
      <c r="AP21" s="17">
        <v>9113457.07</v>
      </c>
      <c r="AQ21" s="15">
        <v>6823</v>
      </c>
      <c r="AR21" s="16">
        <v>0.0734</v>
      </c>
      <c r="AS21" s="16">
        <v>-0.0176</v>
      </c>
      <c r="AT21" s="15">
        <v>225554</v>
      </c>
      <c r="AU21" s="17">
        <v>7234734.44</v>
      </c>
      <c r="AV21" s="15">
        <v>6242</v>
      </c>
      <c r="AW21" s="15">
        <v>173973</v>
      </c>
      <c r="AX21" s="17">
        <v>6463611.05</v>
      </c>
      <c r="AY21" s="15">
        <v>6607</v>
      </c>
      <c r="AZ21" s="16">
        <v>0.2965</v>
      </c>
      <c r="BA21" s="16">
        <v>0.1193</v>
      </c>
      <c r="BB21" s="15">
        <v>117975</v>
      </c>
      <c r="BC21" s="17">
        <v>4314165</v>
      </c>
      <c r="BD21" s="15">
        <v>6750</v>
      </c>
      <c r="BE21" s="15">
        <v>158138</v>
      </c>
      <c r="BF21" s="17">
        <v>5921957.44</v>
      </c>
      <c r="BG21" s="15">
        <v>6630</v>
      </c>
      <c r="BH21" s="16">
        <v>-0.254</v>
      </c>
      <c r="BI21" s="16">
        <v>-0.2715</v>
      </c>
      <c r="BJ21" s="15">
        <v>108612</v>
      </c>
      <c r="BK21" s="17">
        <v>4057934.05</v>
      </c>
      <c r="BL21" s="15">
        <v>5613</v>
      </c>
      <c r="BM21" s="15">
        <v>114653</v>
      </c>
      <c r="BN21" s="17">
        <v>4564417.43</v>
      </c>
      <c r="BO21" s="15">
        <v>5395</v>
      </c>
      <c r="BP21" s="16">
        <v>-0.0527</v>
      </c>
      <c r="BQ21" s="16">
        <v>-0.111</v>
      </c>
      <c r="BR21" s="15">
        <v>49652</v>
      </c>
      <c r="BS21" s="17">
        <v>4009698.05</v>
      </c>
      <c r="BT21" s="15">
        <v>6908</v>
      </c>
      <c r="BU21" s="15">
        <v>66049</v>
      </c>
      <c r="BV21" s="17">
        <v>5509402.01</v>
      </c>
      <c r="BW21" s="15">
        <v>6845</v>
      </c>
      <c r="BX21" s="16">
        <v>-0.2483</v>
      </c>
      <c r="BY21" s="16">
        <v>-0.2722</v>
      </c>
      <c r="BZ21" s="15">
        <v>84026</v>
      </c>
      <c r="CA21" s="17">
        <v>3035169.12</v>
      </c>
      <c r="CB21" s="15">
        <v>5758</v>
      </c>
      <c r="CC21" s="15">
        <v>106182</v>
      </c>
      <c r="CD21" s="17">
        <v>4302494.56</v>
      </c>
      <c r="CE21" s="15">
        <v>5451</v>
      </c>
      <c r="CF21" s="16">
        <v>-0.2087</v>
      </c>
      <c r="CG21" s="16">
        <v>-0.2946</v>
      </c>
      <c r="CH21" s="15">
        <v>12295</v>
      </c>
      <c r="CI21" s="17">
        <v>1550234.94</v>
      </c>
      <c r="CJ21" s="15"/>
      <c r="CK21" s="15"/>
      <c r="CL21" s="17"/>
      <c r="CM21" s="15"/>
      <c r="CN21" s="16"/>
      <c r="CO21" s="16"/>
      <c r="CP21" s="15">
        <v>33375</v>
      </c>
      <c r="CQ21" s="17">
        <v>810774.9</v>
      </c>
      <c r="CR21" s="15">
        <v>5864</v>
      </c>
      <c r="CS21" s="15"/>
      <c r="CT21" s="17"/>
      <c r="CU21" s="15"/>
      <c r="CV21" s="16"/>
      <c r="CW21" s="16"/>
      <c r="CX21" s="15">
        <v>8261</v>
      </c>
      <c r="CY21" s="17">
        <v>733266.45</v>
      </c>
      <c r="CZ21" s="15">
        <v>2634</v>
      </c>
      <c r="DA21" s="15">
        <v>5558</v>
      </c>
      <c r="DB21" s="17">
        <v>396645.35</v>
      </c>
      <c r="DC21" s="15">
        <v>2852</v>
      </c>
      <c r="DD21" s="16">
        <v>0.4863</v>
      </c>
      <c r="DE21" s="16">
        <v>0.8487</v>
      </c>
      <c r="DF21" s="15">
        <v>16388</v>
      </c>
      <c r="DG21" s="17">
        <v>723216.89</v>
      </c>
      <c r="DH21" s="15">
        <v>5419</v>
      </c>
      <c r="DI21" s="15">
        <v>29550</v>
      </c>
      <c r="DJ21" s="17">
        <v>1270159.24</v>
      </c>
      <c r="DK21" s="15">
        <v>4860</v>
      </c>
      <c r="DL21" s="16">
        <v>-0.4454</v>
      </c>
      <c r="DM21" s="16">
        <v>-0.4306</v>
      </c>
      <c r="DN21" s="15">
        <v>13259</v>
      </c>
      <c r="DO21" s="17">
        <v>675222.98</v>
      </c>
      <c r="DP21" s="15">
        <v>7399</v>
      </c>
      <c r="DQ21" s="15">
        <v>15315</v>
      </c>
      <c r="DR21" s="17">
        <v>617406.6</v>
      </c>
      <c r="DS21" s="15">
        <v>7071</v>
      </c>
      <c r="DT21" s="16">
        <v>-0.1342</v>
      </c>
      <c r="DU21" s="16">
        <v>0.0936</v>
      </c>
      <c r="DV21" s="15">
        <v>7995</v>
      </c>
      <c r="DW21" s="17">
        <v>582952.32</v>
      </c>
      <c r="DX21" s="15">
        <v>898</v>
      </c>
      <c r="DY21" s="15">
        <v>7848</v>
      </c>
      <c r="DZ21" s="17">
        <v>723280.41</v>
      </c>
      <c r="EA21" s="15">
        <v>716</v>
      </c>
      <c r="EB21" s="16">
        <v>0.0187</v>
      </c>
      <c r="EC21" s="16">
        <v>-0.194</v>
      </c>
      <c r="ED21" s="15">
        <v>17893</v>
      </c>
      <c r="EE21" s="17">
        <v>567243.02</v>
      </c>
      <c r="EF21" s="15">
        <v>2057</v>
      </c>
      <c r="EG21" s="15">
        <v>14872</v>
      </c>
      <c r="EH21" s="17">
        <v>526565.98</v>
      </c>
      <c r="EI21" s="15">
        <v>2147</v>
      </c>
      <c r="EJ21" s="16">
        <v>0.2031</v>
      </c>
      <c r="EK21" s="16">
        <v>0.0772</v>
      </c>
      <c r="EL21" s="15">
        <v>13960</v>
      </c>
      <c r="EM21" s="17">
        <v>550887.57</v>
      </c>
      <c r="EN21" s="15"/>
      <c r="EO21" s="15">
        <v>17736</v>
      </c>
      <c r="EP21" s="17">
        <v>983257.56</v>
      </c>
      <c r="EQ21" s="15"/>
      <c r="ER21" s="16">
        <v>-0.2129</v>
      </c>
      <c r="ES21" s="16">
        <v>-0.4397</v>
      </c>
      <c r="ET21" s="15">
        <v>9715</v>
      </c>
      <c r="EU21" s="17">
        <v>402531.06</v>
      </c>
      <c r="EV21" s="15">
        <v>1611</v>
      </c>
      <c r="EW21" s="15">
        <v>16074</v>
      </c>
      <c r="EX21" s="17">
        <v>705868.92</v>
      </c>
      <c r="EY21" s="15">
        <v>1070</v>
      </c>
      <c r="EZ21" s="16">
        <v>-0.3956</v>
      </c>
      <c r="FA21" s="16">
        <v>-0.4297</v>
      </c>
      <c r="FB21" s="15">
        <v>8626</v>
      </c>
      <c r="FC21" s="17">
        <v>384960.99</v>
      </c>
      <c r="FD21" s="15">
        <v>2416</v>
      </c>
      <c r="FE21" s="15">
        <v>8820</v>
      </c>
      <c r="FF21" s="17">
        <v>344740.11</v>
      </c>
      <c r="FG21" s="15">
        <v>1728</v>
      </c>
      <c r="FH21" s="16">
        <v>-0.022</v>
      </c>
      <c r="FI21" s="16">
        <v>0.1167</v>
      </c>
      <c r="FJ21" s="15">
        <v>1602</v>
      </c>
      <c r="FK21" s="17">
        <v>258502.37</v>
      </c>
      <c r="FL21" s="15">
        <v>831</v>
      </c>
      <c r="FM21" s="15">
        <v>910</v>
      </c>
      <c r="FN21" s="17">
        <v>142003.55</v>
      </c>
      <c r="FO21" s="15">
        <v>744</v>
      </c>
      <c r="FP21" s="16">
        <v>0.7604</v>
      </c>
      <c r="FQ21" s="16">
        <v>0.8204</v>
      </c>
      <c r="FR21" s="15">
        <v>2160</v>
      </c>
      <c r="FS21" s="17">
        <v>217448.19</v>
      </c>
      <c r="FT21" s="15">
        <v>1027</v>
      </c>
      <c r="FU21" s="15">
        <v>2238</v>
      </c>
      <c r="FV21" s="17">
        <v>248616.85</v>
      </c>
      <c r="FW21" s="15">
        <v>1045</v>
      </c>
      <c r="FX21" s="16">
        <v>-0.0349</v>
      </c>
      <c r="FY21" s="16">
        <v>-0.1254</v>
      </c>
      <c r="FZ21" s="15">
        <v>2097</v>
      </c>
      <c r="GA21" s="17">
        <v>188872.42</v>
      </c>
      <c r="GB21" s="15">
        <v>1098</v>
      </c>
      <c r="GC21" s="15">
        <v>1245</v>
      </c>
      <c r="GD21" s="17">
        <v>122721.51</v>
      </c>
      <c r="GE21" s="15">
        <v>819</v>
      </c>
      <c r="GF21" s="16">
        <v>0.6843</v>
      </c>
      <c r="GG21" s="16">
        <v>0.539</v>
      </c>
      <c r="GH21" s="15">
        <v>3467</v>
      </c>
      <c r="GI21" s="17">
        <v>147964.82</v>
      </c>
      <c r="GJ21" s="15">
        <v>1047</v>
      </c>
      <c r="GK21" s="15">
        <v>2614</v>
      </c>
      <c r="GL21" s="17">
        <v>121907.68</v>
      </c>
      <c r="GM21" s="15">
        <v>912</v>
      </c>
      <c r="GN21" s="16">
        <v>0.3263</v>
      </c>
      <c r="GO21" s="16">
        <v>0.2137</v>
      </c>
      <c r="GP21" s="15">
        <v>1260</v>
      </c>
      <c r="GQ21" s="17">
        <v>143922.89</v>
      </c>
      <c r="GR21" s="15">
        <v>5439</v>
      </c>
      <c r="GS21" s="15">
        <v>1018</v>
      </c>
      <c r="GT21" s="17">
        <v>138797.9</v>
      </c>
      <c r="GU21" s="15">
        <v>3440</v>
      </c>
      <c r="GV21" s="16">
        <v>0.2377</v>
      </c>
      <c r="GW21" s="16">
        <v>0.0369</v>
      </c>
      <c r="GX21" s="15">
        <v>2232</v>
      </c>
      <c r="GY21" s="17">
        <v>92796.92</v>
      </c>
      <c r="GZ21" s="15">
        <v>1197</v>
      </c>
      <c r="HA21" s="15">
        <v>2667</v>
      </c>
      <c r="HB21" s="17">
        <v>116092.22</v>
      </c>
      <c r="HC21" s="15">
        <v>1220</v>
      </c>
      <c r="HD21" s="16">
        <v>-0.1631</v>
      </c>
      <c r="HE21" s="16">
        <v>-0.2007</v>
      </c>
      <c r="HF21" s="15">
        <v>2083</v>
      </c>
      <c r="HG21" s="17">
        <v>85655.12</v>
      </c>
      <c r="HH21" s="15">
        <v>859</v>
      </c>
      <c r="HI21" s="15">
        <v>1839</v>
      </c>
      <c r="HJ21" s="17">
        <v>75612</v>
      </c>
      <c r="HK21" s="15">
        <v>736</v>
      </c>
      <c r="HL21" s="16">
        <v>0.1327</v>
      </c>
      <c r="HM21" s="16">
        <v>0.1328</v>
      </c>
      <c r="HN21" s="15">
        <v>2275</v>
      </c>
      <c r="HO21" s="17">
        <v>83989.38</v>
      </c>
      <c r="HP21" s="15">
        <v>2192</v>
      </c>
      <c r="HQ21" s="15">
        <v>2058</v>
      </c>
      <c r="HR21" s="17">
        <v>80632.68</v>
      </c>
      <c r="HS21" s="15">
        <v>2226</v>
      </c>
      <c r="HT21" s="16">
        <v>0.1054</v>
      </c>
      <c r="HU21" s="16">
        <v>0.0416</v>
      </c>
      <c r="HV21" s="15">
        <v>2784</v>
      </c>
      <c r="HW21" s="17">
        <v>83723.04</v>
      </c>
      <c r="HX21" s="15"/>
      <c r="HY21" s="15">
        <v>12171</v>
      </c>
      <c r="HZ21" s="17">
        <v>367358</v>
      </c>
      <c r="IA21" s="15"/>
      <c r="IB21" s="16">
        <v>-0.7713</v>
      </c>
      <c r="IC21" s="16">
        <v>-0.7721</v>
      </c>
      <c r="ID21" s="15">
        <v>1422</v>
      </c>
      <c r="IE21" s="17">
        <v>51847.44</v>
      </c>
      <c r="IF21" s="15">
        <v>256</v>
      </c>
      <c r="IG21" s="15">
        <v>906</v>
      </c>
      <c r="IH21" s="17">
        <v>35138.74</v>
      </c>
      <c r="II21" s="15">
        <v>236</v>
      </c>
      <c r="IJ21" s="16">
        <v>0.5695</v>
      </c>
      <c r="IK21" s="16">
        <v>0.4755</v>
      </c>
      <c r="IL21" s="15">
        <v>1332</v>
      </c>
      <c r="IM21" s="17">
        <v>32531.56</v>
      </c>
      <c r="IN21" s="15">
        <v>21</v>
      </c>
      <c r="IO21" s="15"/>
      <c r="IP21" s="17"/>
      <c r="IQ21" s="15"/>
      <c r="IR21" s="16"/>
      <c r="IS21" s="16"/>
      <c r="IT21" s="15">
        <v>381</v>
      </c>
      <c r="IU21" s="17">
        <v>18765.63</v>
      </c>
      <c r="IV21" s="15">
        <v>875</v>
      </c>
      <c r="IW21" s="15"/>
      <c r="IX21" s="17"/>
      <c r="IY21" s="15"/>
      <c r="IZ21" s="16"/>
      <c r="JA21" s="16"/>
      <c r="JB21" s="15">
        <v>261</v>
      </c>
      <c r="JC21" s="17">
        <v>18683.77</v>
      </c>
      <c r="JD21" s="15">
        <v>169</v>
      </c>
      <c r="JE21" s="15">
        <v>494</v>
      </c>
      <c r="JF21" s="17">
        <v>9835.47</v>
      </c>
      <c r="JG21" s="15">
        <v>169</v>
      </c>
      <c r="JH21" s="16">
        <v>-0.4717</v>
      </c>
      <c r="JI21" s="16">
        <v>0.8996</v>
      </c>
      <c r="JJ21" s="15">
        <v>98</v>
      </c>
      <c r="JK21" s="17">
        <v>7567.53</v>
      </c>
      <c r="JL21" s="15">
        <v>100</v>
      </c>
      <c r="JM21" s="15">
        <v>63</v>
      </c>
      <c r="JN21" s="17">
        <v>4958.15</v>
      </c>
      <c r="JO21" s="15">
        <v>84</v>
      </c>
      <c r="JP21" s="16">
        <v>0.5556</v>
      </c>
      <c r="JQ21" s="16">
        <v>0.5263</v>
      </c>
      <c r="JR21" s="15">
        <v>14</v>
      </c>
      <c r="JS21" s="17">
        <v>784.2</v>
      </c>
      <c r="JT21" s="15">
        <v>144</v>
      </c>
      <c r="JU21" s="15"/>
      <c r="JV21" s="17"/>
      <c r="JW21" s="15"/>
      <c r="JX21" s="16"/>
      <c r="JY21" s="16"/>
      <c r="JZ21" s="15">
        <v>2</v>
      </c>
      <c r="KA21" s="17">
        <v>105.56</v>
      </c>
      <c r="KB21" s="15">
        <v>2756</v>
      </c>
      <c r="KC21" s="15"/>
      <c r="KD21" s="17"/>
      <c r="KE21" s="15">
        <v>1033</v>
      </c>
      <c r="KF21" s="16"/>
      <c r="KG21" s="16"/>
      <c r="KH21" s="15"/>
      <c r="KI21" s="17"/>
      <c r="KJ21" s="15"/>
      <c r="KK21" s="15">
        <v>30686</v>
      </c>
      <c r="KL21" s="17">
        <v>1467670.03</v>
      </c>
      <c r="KM21" s="15">
        <v>5462</v>
      </c>
      <c r="KN21" s="16">
        <v>-1</v>
      </c>
      <c r="KO21" s="16">
        <v>-1</v>
      </c>
      <c r="KP21" s="15"/>
      <c r="KQ21" s="17"/>
      <c r="KR21" s="15"/>
      <c r="KS21" s="15">
        <v>5366</v>
      </c>
      <c r="KT21" s="17">
        <v>259395.51</v>
      </c>
      <c r="KU21" s="15">
        <v>6235</v>
      </c>
      <c r="KV21" s="16">
        <v>-1</v>
      </c>
      <c r="KW21" s="16">
        <v>-1</v>
      </c>
      <c r="KX21" s="15"/>
      <c r="KY21" s="17"/>
      <c r="KZ21" s="15"/>
      <c r="LA21" s="15">
        <v>605</v>
      </c>
      <c r="LB21" s="17">
        <v>46624.98</v>
      </c>
      <c r="LC21" s="15">
        <v>1524</v>
      </c>
      <c r="LD21" s="16">
        <v>-1</v>
      </c>
      <c r="LE21" s="16">
        <v>-1</v>
      </c>
      <c r="LF21" s="15"/>
      <c r="LG21" s="17"/>
      <c r="LH21" s="15">
        <v>6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