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<sst xmlns="http://schemas.openxmlformats.org/spreadsheetml/2006/main" count="43" uniqueCount="43">
  <si>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</si>
  <si>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</si>
  <si>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</si>
  <si>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04/12/2024</t>
  </si>
  <si>
    <t>End Date:</t>
  </si>
  <si>
    <t>Report Run Date:</t>
  </si>
  <si>
    <t>04/13/2024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</si>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</sst>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189080</v>
      </c>
      <c r="C5" s="11">
        <f>=ROUNDDOWN(26.1207122825922,0)</f>
      </c>
      <c r="D5" s="11">
        <v>186044</v>
      </c>
      <c r="E5" s="12">
        <v>1</v>
      </c>
      <c r="F5" s="11"/>
      <c r="G5" s="11">
        <f>=ROUNDDOWN({0},0)</f>
      </c>
      <c r="H5" s="11">
        <v>350</v>
      </c>
      <c r="I5" s="12"/>
      <c r="J5" s="11">
        <v>383</v>
      </c>
      <c r="K5" s="13">
        <v>16925.16</v>
      </c>
      <c r="L5" s="11">
        <v>1906</v>
      </c>
      <c r="M5" s="14">
        <v>8.88</v>
      </c>
      <c r="N5" s="11">
        <v>271</v>
      </c>
      <c r="O5" s="13">
        <v>15777</v>
      </c>
      <c r="P5" s="11">
        <v>1924</v>
      </c>
      <c r="Q5" s="14">
        <v>8.2</v>
      </c>
      <c r="R5" s="12">
        <v>0.4133</v>
      </c>
      <c r="S5" s="12">
        <v>0.0728</v>
      </c>
      <c r="T5" s="12">
        <v>-0.0094</v>
      </c>
      <c r="U5" s="12">
        <v>0.0829</v>
      </c>
      <c r="V5" s="11">
        <v>383</v>
      </c>
      <c r="W5" s="13">
        <v>16925.16</v>
      </c>
      <c r="X5" s="11">
        <v>1767</v>
      </c>
      <c r="Y5" s="11">
        <v>271</v>
      </c>
      <c r="Z5" s="13">
        <v>15777</v>
      </c>
      <c r="AA5" s="11">
        <v>1788</v>
      </c>
      <c r="AB5" s="12">
        <v>0.4133</v>
      </c>
      <c r="AC5" s="12">
        <v>0.0728</v>
      </c>
    </row>
    <row r="6">
      <c r="A6" s="10" t="s">
        <v>32</v>
      </c>
      <c r="B6" s="11">
        <v>5264</v>
      </c>
      <c r="C6" s="11">
        <f>=ROUNDDOWN(14.8031496062992,0)</f>
      </c>
      <c r="D6" s="11">
        <v>5842</v>
      </c>
      <c r="E6" s="12">
        <v>1</v>
      </c>
      <c r="F6" s="11"/>
      <c r="G6" s="11">
        <f>=ROUNDDOWN({0},0)</f>
      </c>
      <c r="H6" s="11"/>
      <c r="I6" s="12"/>
      <c r="J6" s="11">
        <v>33</v>
      </c>
      <c r="K6" s="13">
        <v>1506.86</v>
      </c>
      <c r="L6" s="11">
        <v>165</v>
      </c>
      <c r="M6" s="14">
        <v>9.13</v>
      </c>
      <c r="N6" s="11">
        <v>6</v>
      </c>
      <c r="O6" s="13">
        <v>426.2</v>
      </c>
      <c r="P6" s="11">
        <v>120</v>
      </c>
      <c r="Q6" s="14">
        <v>3.55</v>
      </c>
      <c r="R6" s="12">
        <v>4.5</v>
      </c>
      <c r="S6" s="12">
        <v>2.5356</v>
      </c>
      <c r="T6" s="12">
        <v>0.375</v>
      </c>
      <c r="U6" s="12">
        <v>1.5718</v>
      </c>
      <c r="V6" s="11">
        <v>33</v>
      </c>
      <c r="W6" s="13">
        <v>1506.86</v>
      </c>
      <c r="X6" s="11">
        <v>158</v>
      </c>
      <c r="Y6" s="11">
        <v>6</v>
      </c>
      <c r="Z6" s="13">
        <v>426.2</v>
      </c>
      <c r="AA6" s="11">
        <v>111</v>
      </c>
      <c r="AB6" s="12">
        <v>4.5</v>
      </c>
      <c r="AC6" s="12">
        <v>2.5356</v>
      </c>
    </row>
    <row r="7">
      <c r="A7" s="10" t="s">
        <v>33</v>
      </c>
      <c r="B7" s="11">
        <v>28139</v>
      </c>
      <c r="C7" s="11">
        <f>=ROUNDDOWN(16.8840753630145,0)</f>
      </c>
      <c r="D7" s="11">
        <v>39060</v>
      </c>
      <c r="E7" s="12">
        <v>1</v>
      </c>
      <c r="F7" s="11"/>
      <c r="G7" s="11">
        <f>=ROUNDDOWN({0},0)</f>
      </c>
      <c r="H7" s="11"/>
      <c r="I7" s="12"/>
      <c r="J7" s="11">
        <v>44</v>
      </c>
      <c r="K7" s="13">
        <v>999.18</v>
      </c>
      <c r="L7" s="11">
        <v>183</v>
      </c>
      <c r="M7" s="14">
        <v>5.46</v>
      </c>
      <c r="N7" s="11">
        <v>76</v>
      </c>
      <c r="O7" s="13">
        <v>1793.36</v>
      </c>
      <c r="P7" s="11">
        <v>176</v>
      </c>
      <c r="Q7" s="14">
        <v>10.19</v>
      </c>
      <c r="R7" s="12">
        <v>-0.4211</v>
      </c>
      <c r="S7" s="12">
        <v>-0.4428</v>
      </c>
      <c r="T7" s="12">
        <v>0.0398</v>
      </c>
      <c r="U7" s="12">
        <v>-0.4642</v>
      </c>
      <c r="V7" s="11">
        <v>44</v>
      </c>
      <c r="W7" s="13">
        <v>999.18</v>
      </c>
      <c r="X7" s="11">
        <v>175</v>
      </c>
      <c r="Y7" s="11">
        <v>76</v>
      </c>
      <c r="Z7" s="13">
        <v>1793.36</v>
      </c>
      <c r="AA7" s="11">
        <v>167</v>
      </c>
      <c r="AB7" s="12">
        <v>-0.4211</v>
      </c>
      <c r="AC7" s="12">
        <v>-0.4428</v>
      </c>
    </row>
    <row r="8">
      <c r="A8" s="10" t="s">
        <v>34</v>
      </c>
      <c r="B8" s="11">
        <v>46808</v>
      </c>
      <c r="C8" s="11">
        <f>=ROUNDDOWN(18.8962900165516,0)</f>
      </c>
      <c r="D8" s="11">
        <v>54606</v>
      </c>
      <c r="E8" s="12">
        <v>1</v>
      </c>
      <c r="F8" s="11"/>
      <c r="G8" s="11">
        <f>=ROUNDDOWN({0},0)</f>
      </c>
      <c r="H8" s="11"/>
      <c r="I8" s="12"/>
      <c r="J8" s="11">
        <v>40</v>
      </c>
      <c r="K8" s="13">
        <v>683.63</v>
      </c>
      <c r="L8" s="11">
        <v>213</v>
      </c>
      <c r="M8" s="14">
        <v>3.21</v>
      </c>
      <c r="N8" s="11">
        <v>49</v>
      </c>
      <c r="O8" s="13">
        <v>883.56</v>
      </c>
      <c r="P8" s="11">
        <v>237</v>
      </c>
      <c r="Q8" s="14">
        <v>3.73</v>
      </c>
      <c r="R8" s="12">
        <v>-0.1837</v>
      </c>
      <c r="S8" s="12">
        <v>-0.2263</v>
      </c>
      <c r="T8" s="12">
        <v>-0.1013</v>
      </c>
      <c r="U8" s="12">
        <v>-0.1394</v>
      </c>
      <c r="V8" s="11">
        <v>40</v>
      </c>
      <c r="W8" s="13">
        <v>683.63</v>
      </c>
      <c r="X8" s="11">
        <v>213</v>
      </c>
      <c r="Y8" s="11">
        <v>49</v>
      </c>
      <c r="Z8" s="13">
        <v>883.56</v>
      </c>
      <c r="AA8" s="11">
        <v>237</v>
      </c>
      <c r="AB8" s="12">
        <v>-0.1837</v>
      </c>
      <c r="AC8" s="12">
        <v>-0.2263</v>
      </c>
    </row>
    <row r="9">
      <c r="A9" s="10" t="s">
        <v>35</v>
      </c>
      <c r="B9" s="11">
        <v>41873</v>
      </c>
      <c r="C9" s="11">
        <f>=ROUNDDOWN(17.4762103505843,0)</f>
      </c>
      <c r="D9" s="11">
        <v>39502</v>
      </c>
      <c r="E9" s="12">
        <v>1</v>
      </c>
      <c r="F9" s="11"/>
      <c r="G9" s="11">
        <f>=ROUNDDOWN({0},0)</f>
      </c>
      <c r="H9" s="11"/>
      <c r="I9" s="12"/>
      <c r="J9" s="11">
        <v>79</v>
      </c>
      <c r="K9" s="13">
        <v>2283.27</v>
      </c>
      <c r="L9" s="11">
        <v>1087</v>
      </c>
      <c r="M9" s="14">
        <v>2.1</v>
      </c>
      <c r="N9" s="11">
        <v>53</v>
      </c>
      <c r="O9" s="13">
        <v>1925.8</v>
      </c>
      <c r="P9" s="11">
        <v>923</v>
      </c>
      <c r="Q9" s="14">
        <v>2.09</v>
      </c>
      <c r="R9" s="12">
        <v>0.4906</v>
      </c>
      <c r="S9" s="12">
        <v>0.1856</v>
      </c>
      <c r="T9" s="12">
        <v>0.1777</v>
      </c>
      <c r="U9" s="12">
        <v>0.0048</v>
      </c>
      <c r="V9" s="11">
        <v>79</v>
      </c>
      <c r="W9" s="13">
        <v>2283.27</v>
      </c>
      <c r="X9" s="11">
        <v>927</v>
      </c>
      <c r="Y9" s="11">
        <v>53</v>
      </c>
      <c r="Z9" s="13">
        <v>1925.8</v>
      </c>
      <c r="AA9" s="11">
        <v>763</v>
      </c>
      <c r="AB9" s="12">
        <v>0.4906</v>
      </c>
      <c r="AC9" s="12">
        <v>0.1856</v>
      </c>
    </row>
    <row r="10">
      <c r="A10" s="10" t="s">
        <v>36</v>
      </c>
      <c r="B10" s="11">
        <v>31610</v>
      </c>
      <c r="C10" s="11">
        <f>=ROUNDDOWN(16.9281850800621,0)</f>
      </c>
      <c r="D10" s="11">
        <v>45472</v>
      </c>
      <c r="E10" s="12">
        <v>1</v>
      </c>
      <c r="F10" s="11"/>
      <c r="G10" s="11">
        <f>=ROUNDDOWN({0},0)</f>
      </c>
      <c r="H10" s="11">
        <v>7022</v>
      </c>
      <c r="I10" s="12"/>
      <c r="J10" s="11">
        <v>220</v>
      </c>
      <c r="K10" s="13">
        <v>41550.89</v>
      </c>
      <c r="L10" s="11">
        <v>610</v>
      </c>
      <c r="M10" s="14">
        <v>68.12</v>
      </c>
      <c r="N10" s="11">
        <v>189</v>
      </c>
      <c r="O10" s="13">
        <v>34761.43</v>
      </c>
      <c r="P10" s="11">
        <v>684</v>
      </c>
      <c r="Q10" s="14">
        <v>50.82</v>
      </c>
      <c r="R10" s="12">
        <v>0.164</v>
      </c>
      <c r="S10" s="12">
        <v>0.1953</v>
      </c>
      <c r="T10" s="12">
        <v>-0.1082</v>
      </c>
      <c r="U10" s="12">
        <v>0.3404</v>
      </c>
      <c r="V10" s="11">
        <v>220</v>
      </c>
      <c r="W10" s="13">
        <v>41550.89</v>
      </c>
      <c r="X10" s="11">
        <v>597</v>
      </c>
      <c r="Y10" s="11">
        <v>189</v>
      </c>
      <c r="Z10" s="13">
        <v>34761.43</v>
      </c>
      <c r="AA10" s="11">
        <v>678</v>
      </c>
      <c r="AB10" s="12">
        <v>0.164</v>
      </c>
      <c r="AC10" s="12">
        <v>0.1953</v>
      </c>
    </row>
    <row r="11">
      <c r="A11" s="10" t="s">
        <v>37</v>
      </c>
      <c r="B11" s="11">
        <v>2828</v>
      </c>
      <c r="C11" s="11">
        <f>=ROUNDDOWN(18.8407728181213,0)</f>
      </c>
      <c r="D11" s="11">
        <v>2294</v>
      </c>
      <c r="E11" s="12">
        <v>1</v>
      </c>
      <c r="F11" s="11"/>
      <c r="G11" s="11">
        <f>=ROUNDDOWN({0},0)</f>
      </c>
      <c r="H11" s="11"/>
      <c r="I11" s="12"/>
      <c r="J11" s="11">
        <v>15</v>
      </c>
      <c r="K11" s="13">
        <v>1054.71</v>
      </c>
      <c r="L11" s="11">
        <v>110</v>
      </c>
      <c r="M11" s="14">
        <v>9.59</v>
      </c>
      <c r="N11" s="11">
        <v>8</v>
      </c>
      <c r="O11" s="13">
        <v>896.8</v>
      </c>
      <c r="P11" s="11">
        <v>86</v>
      </c>
      <c r="Q11" s="14">
        <v>10.43</v>
      </c>
      <c r="R11" s="12">
        <v>0.875</v>
      </c>
      <c r="S11" s="12">
        <v>0.1761</v>
      </c>
      <c r="T11" s="12">
        <v>0.2791</v>
      </c>
      <c r="U11" s="12">
        <v>-0.0805</v>
      </c>
      <c r="V11" s="11">
        <v>15</v>
      </c>
      <c r="W11" s="13">
        <v>1054.71</v>
      </c>
      <c r="X11" s="11">
        <v>107</v>
      </c>
      <c r="Y11" s="11">
        <v>8</v>
      </c>
      <c r="Z11" s="13">
        <v>896.8</v>
      </c>
      <c r="AA11" s="11">
        <v>86</v>
      </c>
      <c r="AB11" s="12">
        <v>0.875</v>
      </c>
      <c r="AC11" s="12">
        <v>0.1761</v>
      </c>
    </row>
    <row r="12">
      <c r="A12" s="10" t="s">
        <v>38</v>
      </c>
      <c r="B12" s="11">
        <v>4232</v>
      </c>
      <c r="C12" s="11">
        <f>=ROUNDDOWN(56.6532797858099,0)</f>
      </c>
      <c r="D12" s="11">
        <v>600</v>
      </c>
      <c r="E12" s="12">
        <v>1</v>
      </c>
      <c r="F12" s="11"/>
      <c r="G12" s="11">
        <f>=ROUNDDOWN({0},0)</f>
      </c>
      <c r="H12" s="11"/>
      <c r="I12" s="12"/>
      <c r="J12" s="11">
        <v>12</v>
      </c>
      <c r="K12" s="13">
        <v>221.81</v>
      </c>
      <c r="L12" s="11">
        <v>82</v>
      </c>
      <c r="M12" s="14">
        <v>2.7</v>
      </c>
      <c r="N12" s="11">
        <v>3</v>
      </c>
      <c r="O12" s="13">
        <v>75.75</v>
      </c>
      <c r="P12" s="11">
        <v>62</v>
      </c>
      <c r="Q12" s="14">
        <v>1.22</v>
      </c>
      <c r="R12" s="12">
        <v>3</v>
      </c>
      <c r="S12" s="12">
        <v>1.9282</v>
      </c>
      <c r="T12" s="12">
        <v>0.3226</v>
      </c>
      <c r="U12" s="12">
        <v>1.2131</v>
      </c>
      <c r="V12" s="11">
        <v>12</v>
      </c>
      <c r="W12" s="13">
        <v>221.81</v>
      </c>
      <c r="X12" s="11">
        <v>82</v>
      </c>
      <c r="Y12" s="11">
        <v>3</v>
      </c>
      <c r="Z12" s="13">
        <v>75.75</v>
      </c>
      <c r="AA12" s="11">
        <v>46</v>
      </c>
      <c r="AB12" s="12">
        <v>3</v>
      </c>
      <c r="AC12" s="12">
        <v>1.9282</v>
      </c>
    </row>
    <row r="13">
      <c r="A13" s="10" t="s">
        <v>39</v>
      </c>
      <c r="B13" s="11">
        <v>21800</v>
      </c>
      <c r="C13" s="11">
        <f>=ROUNDDOWN(14.3025849626033,0)</f>
      </c>
      <c r="D13" s="11">
        <v>43937</v>
      </c>
      <c r="E13" s="12">
        <v>1</v>
      </c>
      <c r="F13" s="11"/>
      <c r="G13" s="11">
        <f>=ROUNDDOWN({0},0)</f>
      </c>
      <c r="H13" s="11"/>
      <c r="I13" s="12"/>
      <c r="J13" s="11">
        <v>42</v>
      </c>
      <c r="K13" s="13">
        <v>979.03</v>
      </c>
      <c r="L13" s="11">
        <v>960</v>
      </c>
      <c r="M13" s="14">
        <v>1.02</v>
      </c>
      <c r="N13" s="11">
        <v>43</v>
      </c>
      <c r="O13" s="13">
        <v>1276.64</v>
      </c>
      <c r="P13" s="11">
        <v>864</v>
      </c>
      <c r="Q13" s="14">
        <v>1.48</v>
      </c>
      <c r="R13" s="12">
        <v>-0.0233</v>
      </c>
      <c r="S13" s="12">
        <v>-0.2331</v>
      </c>
      <c r="T13" s="12">
        <v>0.1111</v>
      </c>
      <c r="U13" s="12">
        <v>-0.3108</v>
      </c>
      <c r="V13" s="11">
        <v>42</v>
      </c>
      <c r="W13" s="13">
        <v>979.03</v>
      </c>
      <c r="X13" s="11">
        <v>956</v>
      </c>
      <c r="Y13" s="11">
        <v>43</v>
      </c>
      <c r="Z13" s="13">
        <v>1276.64</v>
      </c>
      <c r="AA13" s="11">
        <v>843</v>
      </c>
      <c r="AB13" s="12">
        <v>-0.0233</v>
      </c>
      <c r="AC13" s="12">
        <v>-0.2331</v>
      </c>
    </row>
    <row r="14">
      <c r="A14" s="10" t="s">
        <v>40</v>
      </c>
      <c r="B14" s="11">
        <v>86154</v>
      </c>
      <c r="C14" s="11">
        <f>=ROUNDDOWN(18.8232466681232,0)</f>
      </c>
      <c r="D14" s="11">
        <v>108093</v>
      </c>
      <c r="E14" s="12">
        <v>1</v>
      </c>
      <c r="F14" s="11"/>
      <c r="G14" s="11">
        <f>=ROUNDDOWN({0},0)</f>
      </c>
      <c r="H14" s="11"/>
      <c r="I14" s="12"/>
      <c r="J14" s="11">
        <v>254</v>
      </c>
      <c r="K14" s="13">
        <v>4012.69</v>
      </c>
      <c r="L14" s="11">
        <v>631</v>
      </c>
      <c r="M14" s="14">
        <v>6.36</v>
      </c>
      <c r="N14" s="11">
        <v>300</v>
      </c>
      <c r="O14" s="13">
        <v>5152.94</v>
      </c>
      <c r="P14" s="11">
        <v>701</v>
      </c>
      <c r="Q14" s="14">
        <v>7.35</v>
      </c>
      <c r="R14" s="12">
        <v>-0.1533</v>
      </c>
      <c r="S14" s="12">
        <v>-0.2213</v>
      </c>
      <c r="T14" s="12">
        <v>-0.0999</v>
      </c>
      <c r="U14" s="12">
        <v>-0.1347</v>
      </c>
      <c r="V14" s="11">
        <v>254</v>
      </c>
      <c r="W14" s="13">
        <v>4012.69</v>
      </c>
      <c r="X14" s="11">
        <v>631</v>
      </c>
      <c r="Y14" s="11">
        <v>300</v>
      </c>
      <c r="Z14" s="13">
        <v>5152.94</v>
      </c>
      <c r="AA14" s="11">
        <v>701</v>
      </c>
      <c r="AB14" s="12">
        <v>-0.1533</v>
      </c>
      <c r="AC14" s="12">
        <v>-0.2213</v>
      </c>
    </row>
    <row r="15">
      <c r="A15" s="10" t="s">
        <v>41</v>
      </c>
      <c r="B15" s="11">
        <v>18908</v>
      </c>
      <c r="C15" s="11">
        <f>=ROUNDDOWN(28.5274592637296,0)</f>
      </c>
      <c r="D15" s="11">
        <v>18053</v>
      </c>
      <c r="E15" s="12">
        <v>1</v>
      </c>
      <c r="F15" s="11"/>
      <c r="G15" s="11">
        <f>=ROUNDDOWN({0},0)</f>
      </c>
      <c r="H15" s="11"/>
      <c r="I15" s="12"/>
      <c r="J15" s="11">
        <v>40</v>
      </c>
      <c r="K15" s="13">
        <v>1556.29</v>
      </c>
      <c r="L15" s="11">
        <v>576</v>
      </c>
      <c r="M15" s="14">
        <v>2.7</v>
      </c>
      <c r="N15" s="11">
        <v>51</v>
      </c>
      <c r="O15" s="13">
        <v>1960.32</v>
      </c>
      <c r="P15" s="11">
        <v>530</v>
      </c>
      <c r="Q15" s="14">
        <v>3.7</v>
      </c>
      <c r="R15" s="12">
        <v>-0.2157</v>
      </c>
      <c r="S15" s="12">
        <v>-0.2061</v>
      </c>
      <c r="T15" s="12">
        <v>0.0868</v>
      </c>
      <c r="U15" s="12">
        <v>-0.2703</v>
      </c>
      <c r="V15" s="11">
        <v>40</v>
      </c>
      <c r="W15" s="13">
        <v>1556.29</v>
      </c>
      <c r="X15" s="11">
        <v>564</v>
      </c>
      <c r="Y15" s="11">
        <v>51</v>
      </c>
      <c r="Z15" s="13">
        <v>1960.32</v>
      </c>
      <c r="AA15" s="11">
        <v>492</v>
      </c>
      <c r="AB15" s="12">
        <v>-0.2157</v>
      </c>
      <c r="AC15" s="12">
        <v>-0.2061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1162</v>
      </c>
      <c r="K16" s="17">
        <v>71773.52</v>
      </c>
      <c r="L16" s="15">
        <v>6523</v>
      </c>
      <c r="M16" s="18">
        <v>11</v>
      </c>
      <c r="N16" s="15">
        <v>1049</v>
      </c>
      <c r="O16" s="17">
        <v>64929.8</v>
      </c>
      <c r="P16" s="15">
        <v>6307</v>
      </c>
      <c r="Q16" s="18">
        <v>10.29</v>
      </c>
      <c r="R16" s="16">
        <v>0.1077</v>
      </c>
      <c r="S16" s="16">
        <v>0.1054</v>
      </c>
      <c r="T16" s="16">
        <v>0.0342</v>
      </c>
      <c r="U16" s="16">
        <v>0.069</v>
      </c>
      <c r="V16" s="15">
        <v>1162</v>
      </c>
      <c r="W16" s="17">
        <v>71773.52</v>
      </c>
      <c r="X16" s="15">
        <v>6177</v>
      </c>
      <c r="Y16" s="15">
        <v>1049</v>
      </c>
      <c r="Z16" s="17">
        <v>64929.8</v>
      </c>
      <c r="AA16" s="15">
        <v>5912</v>
      </c>
      <c r="AB16" s="16">
        <v>0.1077</v>
      </c>
      <c r="AC16" s="16">
        <v>0.1054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