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<sst xmlns="http://schemas.openxmlformats.org/spreadsheetml/2006/main" count="44" uniqueCount="44">
  <si>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</si>
  <si>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</si>
  <si>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</si>
  <si>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04/11/2024</t>
  </si>
  <si>
    <t>End Date:</t>
  </si>
  <si>
    <t>Report Run Date:</t>
  </si>
  <si>
    <t>04/12/2024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</si>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</sst>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197102</v>
      </c>
      <c r="C5" s="11">
        <f>=ROUNDDOWN(19.6571257604468,0)</f>
      </c>
      <c r="D5" s="11">
        <v>200083</v>
      </c>
      <c r="E5" s="12">
        <v>1</v>
      </c>
      <c r="F5" s="11"/>
      <c r="G5" s="11">
        <f>=ROUNDDOWN({0},0)</f>
      </c>
      <c r="H5" s="11">
        <v>350</v>
      </c>
      <c r="I5" s="12"/>
      <c r="J5" s="11">
        <v>397</v>
      </c>
      <c r="K5" s="13">
        <v>18090.94</v>
      </c>
      <c r="L5" s="11">
        <v>1889</v>
      </c>
      <c r="M5" s="14">
        <v>9.58</v>
      </c>
      <c r="N5" s="11">
        <v>265</v>
      </c>
      <c r="O5" s="13">
        <v>16226.78</v>
      </c>
      <c r="P5" s="11">
        <v>1903</v>
      </c>
      <c r="Q5" s="14">
        <v>8.53</v>
      </c>
      <c r="R5" s="12">
        <v>0.4981</v>
      </c>
      <c r="S5" s="12">
        <v>0.1149</v>
      </c>
      <c r="T5" s="12">
        <v>-0.0074</v>
      </c>
      <c r="U5" s="12">
        <v>0.1231</v>
      </c>
      <c r="V5" s="11">
        <v>397</v>
      </c>
      <c r="W5" s="13">
        <v>18090.94</v>
      </c>
      <c r="X5" s="11">
        <v>1748</v>
      </c>
      <c r="Y5" s="11">
        <v>265</v>
      </c>
      <c r="Z5" s="13">
        <v>16226.78</v>
      </c>
      <c r="AA5" s="11">
        <v>1767</v>
      </c>
      <c r="AB5" s="12">
        <v>0.4981</v>
      </c>
      <c r="AC5" s="12">
        <v>0.1149</v>
      </c>
    </row>
    <row r="6">
      <c r="A6" s="10" t="s">
        <v>32</v>
      </c>
      <c r="B6" s="11">
        <v>8371</v>
      </c>
      <c r="C6" s="11">
        <f>=ROUNDDOWN(15.5797506048762,0)</f>
      </c>
      <c r="D6" s="11">
        <v>8867</v>
      </c>
      <c r="E6" s="12">
        <v>1</v>
      </c>
      <c r="F6" s="11"/>
      <c r="G6" s="11">
        <f>=ROUNDDOWN({0},0)</f>
      </c>
      <c r="H6" s="11"/>
      <c r="I6" s="12"/>
      <c r="J6" s="11">
        <v>54</v>
      </c>
      <c r="K6" s="13">
        <v>2455.07</v>
      </c>
      <c r="L6" s="11">
        <v>173</v>
      </c>
      <c r="M6" s="14">
        <v>14.19</v>
      </c>
      <c r="N6" s="11">
        <v>22</v>
      </c>
      <c r="O6" s="13">
        <v>1463.02</v>
      </c>
      <c r="P6" s="11">
        <v>123</v>
      </c>
      <c r="Q6" s="14">
        <v>11.89</v>
      </c>
      <c r="R6" s="12">
        <v>1.4545</v>
      </c>
      <c r="S6" s="12">
        <v>0.6781</v>
      </c>
      <c r="T6" s="12">
        <v>0.4065</v>
      </c>
      <c r="U6" s="12">
        <v>0.1934</v>
      </c>
      <c r="V6" s="11">
        <v>54</v>
      </c>
      <c r="W6" s="13">
        <v>2455.07</v>
      </c>
      <c r="X6" s="11">
        <v>164</v>
      </c>
      <c r="Y6" s="11">
        <v>22</v>
      </c>
      <c r="Z6" s="13">
        <v>1463.02</v>
      </c>
      <c r="AA6" s="11">
        <v>115</v>
      </c>
      <c r="AB6" s="12">
        <v>1.4545</v>
      </c>
      <c r="AC6" s="12">
        <v>0.6781</v>
      </c>
    </row>
    <row r="7">
      <c r="A7" s="10" t="s">
        <v>33</v>
      </c>
      <c r="B7" s="11">
        <v>29326</v>
      </c>
      <c r="C7" s="11">
        <f>=ROUNDDOWN(15.4664838352408,0)</f>
      </c>
      <c r="D7" s="11">
        <v>44591</v>
      </c>
      <c r="E7" s="12">
        <v>1</v>
      </c>
      <c r="F7" s="11"/>
      <c r="G7" s="11">
        <f>=ROUNDDOWN({0},0)</f>
      </c>
      <c r="H7" s="11"/>
      <c r="I7" s="12"/>
      <c r="J7" s="11">
        <v>39</v>
      </c>
      <c r="K7" s="13">
        <v>1090.99</v>
      </c>
      <c r="L7" s="11">
        <v>184</v>
      </c>
      <c r="M7" s="14">
        <v>5.93</v>
      </c>
      <c r="N7" s="11">
        <v>33</v>
      </c>
      <c r="O7" s="13">
        <v>755.68</v>
      </c>
      <c r="P7" s="11">
        <v>178</v>
      </c>
      <c r="Q7" s="14">
        <v>4.25</v>
      </c>
      <c r="R7" s="12">
        <v>0.1818</v>
      </c>
      <c r="S7" s="12">
        <v>0.4437</v>
      </c>
      <c r="T7" s="12">
        <v>0.0337</v>
      </c>
      <c r="U7" s="12">
        <v>0.3953</v>
      </c>
      <c r="V7" s="11">
        <v>39</v>
      </c>
      <c r="W7" s="13">
        <v>1090.99</v>
      </c>
      <c r="X7" s="11">
        <v>176</v>
      </c>
      <c r="Y7" s="11">
        <v>33</v>
      </c>
      <c r="Z7" s="13">
        <v>755.68</v>
      </c>
      <c r="AA7" s="11">
        <v>169</v>
      </c>
      <c r="AB7" s="12">
        <v>0.1818</v>
      </c>
      <c r="AC7" s="12">
        <v>0.4437</v>
      </c>
    </row>
    <row r="8">
      <c r="A8" s="10" t="s">
        <v>34</v>
      </c>
      <c r="B8" s="11">
        <v>44255</v>
      </c>
      <c r="C8" s="11">
        <f>=ROUNDDOWN(18.0059402717878,0)</f>
      </c>
      <c r="D8" s="11">
        <v>39362</v>
      </c>
      <c r="E8" s="12">
        <v>1</v>
      </c>
      <c r="F8" s="11"/>
      <c r="G8" s="11">
        <f>=ROUNDDOWN({0},0)</f>
      </c>
      <c r="H8" s="11"/>
      <c r="I8" s="12"/>
      <c r="J8" s="11">
        <v>36</v>
      </c>
      <c r="K8" s="13">
        <v>638.85</v>
      </c>
      <c r="L8" s="11">
        <v>222</v>
      </c>
      <c r="M8" s="14">
        <v>2.88</v>
      </c>
      <c r="N8" s="11">
        <v>58</v>
      </c>
      <c r="O8" s="13">
        <v>1084.58</v>
      </c>
      <c r="P8" s="11">
        <v>244</v>
      </c>
      <c r="Q8" s="14">
        <v>4.44</v>
      </c>
      <c r="R8" s="12">
        <v>-0.3793</v>
      </c>
      <c r="S8" s="12">
        <v>-0.411</v>
      </c>
      <c r="T8" s="12">
        <v>-0.0902</v>
      </c>
      <c r="U8" s="12">
        <v>-0.3514</v>
      </c>
      <c r="V8" s="11">
        <v>36</v>
      </c>
      <c r="W8" s="13">
        <v>638.85</v>
      </c>
      <c r="X8" s="11">
        <v>222</v>
      </c>
      <c r="Y8" s="11">
        <v>58</v>
      </c>
      <c r="Z8" s="13">
        <v>1084.58</v>
      </c>
      <c r="AA8" s="11">
        <v>244</v>
      </c>
      <c r="AB8" s="12">
        <v>-0.3793</v>
      </c>
      <c r="AC8" s="12">
        <v>-0.411</v>
      </c>
    </row>
    <row r="9">
      <c r="A9" s="10" t="s">
        <v>35</v>
      </c>
      <c r="B9" s="11">
        <v>40398</v>
      </c>
      <c r="C9" s="11">
        <f>=ROUNDDOWN(14.7405677588849,0)</f>
      </c>
      <c r="D9" s="11">
        <v>34559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2416.8</v>
      </c>
      <c r="L9" s="11">
        <v>1121</v>
      </c>
      <c r="M9" s="14">
        <v>2.16</v>
      </c>
      <c r="N9" s="11">
        <v>45</v>
      </c>
      <c r="O9" s="13">
        <v>1737.08</v>
      </c>
      <c r="P9" s="11">
        <v>979</v>
      </c>
      <c r="Q9" s="14">
        <v>1.77</v>
      </c>
      <c r="R9" s="12">
        <v>0.6222</v>
      </c>
      <c r="S9" s="12">
        <v>0.3913</v>
      </c>
      <c r="T9" s="12">
        <v>0.145</v>
      </c>
      <c r="U9" s="12">
        <v>0.2203</v>
      </c>
      <c r="V9" s="11">
        <v>73</v>
      </c>
      <c r="W9" s="13">
        <v>2416.8</v>
      </c>
      <c r="X9" s="11">
        <v>937</v>
      </c>
      <c r="Y9" s="11">
        <v>45</v>
      </c>
      <c r="Z9" s="13">
        <v>1737.08</v>
      </c>
      <c r="AA9" s="11">
        <v>819</v>
      </c>
      <c r="AB9" s="12">
        <v>0.6222</v>
      </c>
      <c r="AC9" s="12">
        <v>0.3913</v>
      </c>
    </row>
    <row r="10">
      <c r="A10" s="10" t="s">
        <v>36</v>
      </c>
      <c r="B10" s="11">
        <v>38231</v>
      </c>
      <c r="C10" s="11">
        <f>=ROUNDDOWN(16.2456975311265,0)</f>
      </c>
      <c r="D10" s="11">
        <v>52885</v>
      </c>
      <c r="E10" s="12">
        <v>1</v>
      </c>
      <c r="F10" s="11"/>
      <c r="G10" s="11">
        <f>=ROUNDDOWN({0},0)</f>
      </c>
      <c r="H10" s="11">
        <v>6375</v>
      </c>
      <c r="I10" s="12"/>
      <c r="J10" s="11">
        <v>318</v>
      </c>
      <c r="K10" s="13">
        <v>53483.45</v>
      </c>
      <c r="L10" s="11">
        <v>618</v>
      </c>
      <c r="M10" s="14">
        <v>86.54</v>
      </c>
      <c r="N10" s="11">
        <v>275</v>
      </c>
      <c r="O10" s="13">
        <v>50678.6</v>
      </c>
      <c r="P10" s="11">
        <v>682</v>
      </c>
      <c r="Q10" s="14">
        <v>74.31</v>
      </c>
      <c r="R10" s="12">
        <v>0.1564</v>
      </c>
      <c r="S10" s="12">
        <v>0.0553</v>
      </c>
      <c r="T10" s="12">
        <v>-0.0938</v>
      </c>
      <c r="U10" s="12">
        <v>0.1646</v>
      </c>
      <c r="V10" s="11">
        <v>318</v>
      </c>
      <c r="W10" s="13">
        <v>53483.45</v>
      </c>
      <c r="X10" s="11">
        <v>598</v>
      </c>
      <c r="Y10" s="11">
        <v>275</v>
      </c>
      <c r="Z10" s="13">
        <v>50678.6</v>
      </c>
      <c r="AA10" s="11">
        <v>676</v>
      </c>
      <c r="AB10" s="12">
        <v>0.1564</v>
      </c>
      <c r="AC10" s="12">
        <v>0.0553</v>
      </c>
    </row>
    <row r="11">
      <c r="A11" s="10" t="s">
        <v>37</v>
      </c>
      <c r="B11" s="11">
        <v>4307</v>
      </c>
      <c r="C11" s="11">
        <f>=ROUNDDOWN(20.9280855199223,0)</f>
      </c>
      <c r="D11" s="11">
        <v>2720</v>
      </c>
      <c r="E11" s="12">
        <v>1</v>
      </c>
      <c r="F11" s="11"/>
      <c r="G11" s="11">
        <f>=ROUNDDOWN({0},0)</f>
      </c>
      <c r="H11" s="11"/>
      <c r="I11" s="12"/>
      <c r="J11" s="11">
        <v>29</v>
      </c>
      <c r="K11" s="13">
        <v>2509.1</v>
      </c>
      <c r="L11" s="11">
        <v>96</v>
      </c>
      <c r="M11" s="14">
        <v>26.14</v>
      </c>
      <c r="N11" s="11">
        <v>10</v>
      </c>
      <c r="O11" s="13">
        <v>1113.01</v>
      </c>
      <c r="P11" s="11">
        <v>72</v>
      </c>
      <c r="Q11" s="14">
        <v>15.46</v>
      </c>
      <c r="R11" s="12">
        <v>1.9</v>
      </c>
      <c r="S11" s="12">
        <v>1.2543</v>
      </c>
      <c r="T11" s="12">
        <v>0.3333</v>
      </c>
      <c r="U11" s="12">
        <v>0.6908</v>
      </c>
      <c r="V11" s="11">
        <v>29</v>
      </c>
      <c r="W11" s="13">
        <v>2509.1</v>
      </c>
      <c r="X11" s="11">
        <v>94</v>
      </c>
      <c r="Y11" s="11">
        <v>10</v>
      </c>
      <c r="Z11" s="13">
        <v>1113.01</v>
      </c>
      <c r="AA11" s="11">
        <v>72</v>
      </c>
      <c r="AB11" s="12">
        <v>1.9</v>
      </c>
      <c r="AC11" s="12">
        <v>1.2543</v>
      </c>
    </row>
    <row r="12">
      <c r="A12" s="10" t="s">
        <v>38</v>
      </c>
      <c r="B12" s="11">
        <v>1124</v>
      </c>
      <c r="C12" s="11">
        <f>=ROUNDDOWN(34.3730886850153,0)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247.22</v>
      </c>
      <c r="L12" s="11">
        <v>91</v>
      </c>
      <c r="M12" s="14">
        <v>2.72</v>
      </c>
      <c r="N12" s="11">
        <v>1</v>
      </c>
      <c r="O12" s="13">
        <v>20.16</v>
      </c>
      <c r="P12" s="11">
        <v>75</v>
      </c>
      <c r="Q12" s="14">
        <v>0.27</v>
      </c>
      <c r="R12" s="12">
        <v>7</v>
      </c>
      <c r="S12" s="12">
        <v>11.2629</v>
      </c>
      <c r="T12" s="12">
        <v>0.2133</v>
      </c>
      <c r="U12" s="12">
        <v>9.0741</v>
      </c>
      <c r="V12" s="11">
        <v>8</v>
      </c>
      <c r="W12" s="13">
        <v>247.22</v>
      </c>
      <c r="X12" s="11">
        <v>91</v>
      </c>
      <c r="Y12" s="11">
        <v>1</v>
      </c>
      <c r="Z12" s="13">
        <v>20.16</v>
      </c>
      <c r="AA12" s="11">
        <v>59</v>
      </c>
      <c r="AB12" s="12">
        <v>7</v>
      </c>
      <c r="AC12" s="12">
        <v>11.2629</v>
      </c>
    </row>
    <row r="13">
      <c r="A13" s="10" t="s">
        <v>39</v>
      </c>
      <c r="B13" s="11">
        <v>83</v>
      </c>
      <c r="C13" s="11">
        <f>=ROUNDDOWN(37.7272727272727,0)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208.91</v>
      </c>
      <c r="L13" s="11">
        <v>93</v>
      </c>
      <c r="M13" s="14">
        <v>2.25</v>
      </c>
      <c r="N13" s="11">
        <v>1</v>
      </c>
      <c r="O13" s="13">
        <v>159.97</v>
      </c>
      <c r="P13" s="11">
        <v>117</v>
      </c>
      <c r="Q13" s="14">
        <v>1.37</v>
      </c>
      <c r="R13" s="12">
        <v>1</v>
      </c>
      <c r="S13" s="12">
        <v>0.3059</v>
      </c>
      <c r="T13" s="12">
        <v>-0.2051</v>
      </c>
      <c r="U13" s="12">
        <v>0.6423</v>
      </c>
      <c r="V13" s="11">
        <v>2</v>
      </c>
      <c r="W13" s="13">
        <v>208.91</v>
      </c>
      <c r="X13" s="11">
        <v>93</v>
      </c>
      <c r="Y13" s="11">
        <v>1</v>
      </c>
      <c r="Z13" s="13">
        <v>159.97</v>
      </c>
      <c r="AA13" s="11">
        <v>117</v>
      </c>
      <c r="AB13" s="12">
        <v>1</v>
      </c>
      <c r="AC13" s="12">
        <v>0.3059</v>
      </c>
    </row>
    <row r="14">
      <c r="A14" s="10" t="s">
        <v>40</v>
      </c>
      <c r="B14" s="11">
        <v>18638</v>
      </c>
      <c r="C14" s="11">
        <f>=ROUNDDOWN(8.20876458929751,0)</f>
      </c>
      <c r="D14" s="11">
        <v>52463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987.08</v>
      </c>
      <c r="L14" s="11">
        <v>880</v>
      </c>
      <c r="M14" s="14">
        <v>1.12</v>
      </c>
      <c r="N14" s="11">
        <v>28</v>
      </c>
      <c r="O14" s="13">
        <v>783.72</v>
      </c>
      <c r="P14" s="11">
        <v>770</v>
      </c>
      <c r="Q14" s="14">
        <v>1.02</v>
      </c>
      <c r="R14" s="12">
        <v>0.3929</v>
      </c>
      <c r="S14" s="12">
        <v>0.2595</v>
      </c>
      <c r="T14" s="12">
        <v>0.1429</v>
      </c>
      <c r="U14" s="12">
        <v>0.098</v>
      </c>
      <c r="V14" s="11">
        <v>39</v>
      </c>
      <c r="W14" s="13">
        <v>987.08</v>
      </c>
      <c r="X14" s="11">
        <v>876</v>
      </c>
      <c r="Y14" s="11">
        <v>28</v>
      </c>
      <c r="Z14" s="13">
        <v>783.72</v>
      </c>
      <c r="AA14" s="11">
        <v>749</v>
      </c>
      <c r="AB14" s="12">
        <v>0.3929</v>
      </c>
      <c r="AC14" s="12">
        <v>0.2595</v>
      </c>
    </row>
    <row r="15">
      <c r="A15" s="10" t="s">
        <v>41</v>
      </c>
      <c r="B15" s="11">
        <v>67752</v>
      </c>
      <c r="C15" s="11">
        <f>=ROUNDDOWN(14.784297466559,0)</f>
      </c>
      <c r="D15" s="11">
        <v>100446</v>
      </c>
      <c r="E15" s="12">
        <v>1</v>
      </c>
      <c r="F15" s="11"/>
      <c r="G15" s="11">
        <f>=ROUNDDOWN({0},0)</f>
      </c>
      <c r="H15" s="11"/>
      <c r="I15" s="12"/>
      <c r="J15" s="11">
        <v>251</v>
      </c>
      <c r="K15" s="13">
        <v>3574.57</v>
      </c>
      <c r="L15" s="11">
        <v>636</v>
      </c>
      <c r="M15" s="14">
        <v>5.62</v>
      </c>
      <c r="N15" s="11">
        <v>183</v>
      </c>
      <c r="O15" s="13">
        <v>2925.18</v>
      </c>
      <c r="P15" s="11">
        <v>706</v>
      </c>
      <c r="Q15" s="14">
        <v>4.14</v>
      </c>
      <c r="R15" s="12">
        <v>0.3716</v>
      </c>
      <c r="S15" s="12">
        <v>0.222</v>
      </c>
      <c r="T15" s="12">
        <v>-0.0992</v>
      </c>
      <c r="U15" s="12">
        <v>0.3575</v>
      </c>
      <c r="V15" s="11">
        <v>251</v>
      </c>
      <c r="W15" s="13">
        <v>3574.57</v>
      </c>
      <c r="X15" s="11">
        <v>636</v>
      </c>
      <c r="Y15" s="11">
        <v>183</v>
      </c>
      <c r="Z15" s="13">
        <v>2925.18</v>
      </c>
      <c r="AA15" s="11">
        <v>706</v>
      </c>
      <c r="AB15" s="12">
        <v>0.3716</v>
      </c>
      <c r="AC15" s="12">
        <v>0.222</v>
      </c>
    </row>
    <row r="16">
      <c r="A16" s="10" t="s">
        <v>42</v>
      </c>
      <c r="B16" s="11">
        <v>26583</v>
      </c>
      <c r="C16" s="11">
        <f>=ROUNDDOWN(20.4076462459696,0)</f>
      </c>
      <c r="D16" s="11">
        <v>28378</v>
      </c>
      <c r="E16" s="12">
        <v>1</v>
      </c>
      <c r="F16" s="11"/>
      <c r="G16" s="11">
        <f>=ROUNDDOWN({0},0)</f>
      </c>
      <c r="H16" s="11"/>
      <c r="I16" s="12"/>
      <c r="J16" s="11">
        <v>61</v>
      </c>
      <c r="K16" s="13">
        <v>2142.28</v>
      </c>
      <c r="L16" s="11">
        <v>547</v>
      </c>
      <c r="M16" s="14">
        <v>3.92</v>
      </c>
      <c r="N16" s="11">
        <v>67</v>
      </c>
      <c r="O16" s="13">
        <v>2706.17</v>
      </c>
      <c r="P16" s="11">
        <v>491</v>
      </c>
      <c r="Q16" s="14">
        <v>5.51</v>
      </c>
      <c r="R16" s="12">
        <v>-0.0896</v>
      </c>
      <c r="S16" s="12">
        <v>-0.2084</v>
      </c>
      <c r="T16" s="12">
        <v>0.1141</v>
      </c>
      <c r="U16" s="12">
        <v>-0.2886</v>
      </c>
      <c r="V16" s="11">
        <v>61</v>
      </c>
      <c r="W16" s="13">
        <v>2142.28</v>
      </c>
      <c r="X16" s="11">
        <v>523</v>
      </c>
      <c r="Y16" s="11">
        <v>67</v>
      </c>
      <c r="Z16" s="13">
        <v>2706.17</v>
      </c>
      <c r="AA16" s="11">
        <v>455</v>
      </c>
      <c r="AB16" s="12">
        <v>-0.0896</v>
      </c>
      <c r="AC16" s="12">
        <v>-0.2084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1307</v>
      </c>
      <c r="K17" s="17">
        <v>87845.26</v>
      </c>
      <c r="L17" s="15">
        <v>6550</v>
      </c>
      <c r="M17" s="18">
        <v>13.41</v>
      </c>
      <c r="N17" s="15">
        <v>988</v>
      </c>
      <c r="O17" s="17">
        <v>79653.95</v>
      </c>
      <c r="P17" s="15">
        <v>6340</v>
      </c>
      <c r="Q17" s="18">
        <v>12.56</v>
      </c>
      <c r="R17" s="16">
        <v>0.3229</v>
      </c>
      <c r="S17" s="16">
        <v>0.1028</v>
      </c>
      <c r="T17" s="16">
        <v>0.0331</v>
      </c>
      <c r="U17" s="16">
        <v>0.0677</v>
      </c>
      <c r="V17" s="15">
        <v>1307</v>
      </c>
      <c r="W17" s="17">
        <v>87845.26</v>
      </c>
      <c r="X17" s="15">
        <v>6158</v>
      </c>
      <c r="Y17" s="15">
        <v>988</v>
      </c>
      <c r="Z17" s="17">
        <v>79653.95</v>
      </c>
      <c r="AA17" s="15">
        <v>5948</v>
      </c>
      <c r="AB17" s="16">
        <v>0.3229</v>
      </c>
      <c r="AC17" s="16">
        <v>0.1028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