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<sst xmlns="http://schemas.openxmlformats.org/spreadsheetml/2006/main" count="44" uniqueCount="44">
  <si>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</si>
  <si>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</si>
  <si>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</si>
  <si>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04/10/2024</t>
  </si>
  <si>
    <t>End Date:</t>
  </si>
  <si>
    <t>Report Run Date:</t>
  </si>
  <si>
    <t>04/11/2024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</si>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</sst>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175294</v>
      </c>
      <c r="C5" s="11">
        <f>=ROUNDDOWN(19.947200127448,0)</f>
      </c>
      <c r="D5" s="11">
        <v>169404</v>
      </c>
      <c r="E5" s="12">
        <v>1</v>
      </c>
      <c r="F5" s="11"/>
      <c r="G5" s="11">
        <f>=ROUNDDOWN({0},0)</f>
      </c>
      <c r="H5" s="11">
        <v>350</v>
      </c>
      <c r="I5" s="12"/>
      <c r="J5" s="11">
        <v>403</v>
      </c>
      <c r="K5" s="13">
        <v>17650.45</v>
      </c>
      <c r="L5" s="11">
        <v>1865</v>
      </c>
      <c r="M5" s="14">
        <v>9.46</v>
      </c>
      <c r="N5" s="11">
        <v>251</v>
      </c>
      <c r="O5" s="13">
        <v>16382.16</v>
      </c>
      <c r="P5" s="11">
        <v>1882</v>
      </c>
      <c r="Q5" s="14">
        <v>8.7</v>
      </c>
      <c r="R5" s="12">
        <v>0.6056</v>
      </c>
      <c r="S5" s="12">
        <v>0.0774</v>
      </c>
      <c r="T5" s="12">
        <v>-0.009</v>
      </c>
      <c r="U5" s="12">
        <v>0.0874</v>
      </c>
      <c r="V5" s="11">
        <v>403</v>
      </c>
      <c r="W5" s="13">
        <v>17650.45</v>
      </c>
      <c r="X5" s="11">
        <v>1725</v>
      </c>
      <c r="Y5" s="11">
        <v>251</v>
      </c>
      <c r="Z5" s="13">
        <v>16382.16</v>
      </c>
      <c r="AA5" s="11">
        <v>1746</v>
      </c>
      <c r="AB5" s="12">
        <v>0.6056</v>
      </c>
      <c r="AC5" s="12">
        <v>0.0774</v>
      </c>
    </row>
    <row r="6">
      <c r="A6" s="10" t="s">
        <v>32</v>
      </c>
      <c r="B6" s="11">
        <v>9109</v>
      </c>
      <c r="C6" s="11">
        <f>=ROUNDDOWN(14.6164955070603,0)</f>
      </c>
      <c r="D6" s="11">
        <v>10239</v>
      </c>
      <c r="E6" s="12">
        <v>1</v>
      </c>
      <c r="F6" s="11"/>
      <c r="G6" s="11">
        <f>=ROUNDDOWN({0},0)</f>
      </c>
      <c r="H6" s="11"/>
      <c r="I6" s="12"/>
      <c r="J6" s="11">
        <v>135</v>
      </c>
      <c r="K6" s="13">
        <v>5836.99</v>
      </c>
      <c r="L6" s="11">
        <v>186</v>
      </c>
      <c r="M6" s="14">
        <v>31.38</v>
      </c>
      <c r="N6" s="11">
        <v>18</v>
      </c>
      <c r="O6" s="13">
        <v>1039.56</v>
      </c>
      <c r="P6" s="11">
        <v>136</v>
      </c>
      <c r="Q6" s="14">
        <v>7.64</v>
      </c>
      <c r="R6" s="12">
        <v>6.5</v>
      </c>
      <c r="S6" s="12">
        <v>4.6149</v>
      </c>
      <c r="T6" s="12">
        <v>0.3676</v>
      </c>
      <c r="U6" s="12">
        <v>3.1073</v>
      </c>
      <c r="V6" s="11">
        <v>135</v>
      </c>
      <c r="W6" s="13">
        <v>5836.99</v>
      </c>
      <c r="X6" s="11">
        <v>179</v>
      </c>
      <c r="Y6" s="11">
        <v>18</v>
      </c>
      <c r="Z6" s="13">
        <v>1039.56</v>
      </c>
      <c r="AA6" s="11">
        <v>125</v>
      </c>
      <c r="AB6" s="12">
        <v>6.5</v>
      </c>
      <c r="AC6" s="12">
        <v>4.6149</v>
      </c>
    </row>
    <row r="7">
      <c r="A7" s="10" t="s">
        <v>33</v>
      </c>
      <c r="B7" s="11">
        <v>26611</v>
      </c>
      <c r="C7" s="11">
        <f>=ROUNDDOWN(16.2927814853364,0)</f>
      </c>
      <c r="D7" s="11">
        <v>33762</v>
      </c>
      <c r="E7" s="12">
        <v>1</v>
      </c>
      <c r="F7" s="11"/>
      <c r="G7" s="11">
        <f>=ROUNDDOWN({0},0)</f>
      </c>
      <c r="H7" s="11"/>
      <c r="I7" s="12"/>
      <c r="J7" s="11">
        <v>39</v>
      </c>
      <c r="K7" s="13">
        <v>833.59</v>
      </c>
      <c r="L7" s="11">
        <v>176</v>
      </c>
      <c r="M7" s="14">
        <v>4.74</v>
      </c>
      <c r="N7" s="11">
        <v>49</v>
      </c>
      <c r="O7" s="13">
        <v>1086.55</v>
      </c>
      <c r="P7" s="11">
        <v>176</v>
      </c>
      <c r="Q7" s="14">
        <v>6.17</v>
      </c>
      <c r="R7" s="12">
        <v>-0.2041</v>
      </c>
      <c r="S7" s="12">
        <v>-0.2328</v>
      </c>
      <c r="T7" s="12"/>
      <c r="U7" s="12">
        <v>-0.2318</v>
      </c>
      <c r="V7" s="11">
        <v>39</v>
      </c>
      <c r="W7" s="13">
        <v>833.59</v>
      </c>
      <c r="X7" s="11">
        <v>168</v>
      </c>
      <c r="Y7" s="11">
        <v>49</v>
      </c>
      <c r="Z7" s="13">
        <v>1086.55</v>
      </c>
      <c r="AA7" s="11">
        <v>167</v>
      </c>
      <c r="AB7" s="12">
        <v>-0.2041</v>
      </c>
      <c r="AC7" s="12">
        <v>-0.2328</v>
      </c>
    </row>
    <row r="8">
      <c r="A8" s="10" t="s">
        <v>34</v>
      </c>
      <c r="B8" s="11">
        <v>48533</v>
      </c>
      <c r="C8" s="11">
        <f>=ROUNDDOWN(15.2212639172024,0)</f>
      </c>
      <c r="D8" s="11">
        <v>57366</v>
      </c>
      <c r="E8" s="12">
        <v>1</v>
      </c>
      <c r="F8" s="11"/>
      <c r="G8" s="11">
        <f>=ROUNDDOWN({0},0)</f>
      </c>
      <c r="H8" s="11"/>
      <c r="I8" s="12"/>
      <c r="J8" s="11">
        <v>65</v>
      </c>
      <c r="K8" s="13">
        <v>1109.27</v>
      </c>
      <c r="L8" s="11">
        <v>231</v>
      </c>
      <c r="M8" s="14">
        <v>4.8</v>
      </c>
      <c r="N8" s="11">
        <v>67</v>
      </c>
      <c r="O8" s="13">
        <v>1289.75</v>
      </c>
      <c r="P8" s="11">
        <v>250</v>
      </c>
      <c r="Q8" s="14">
        <v>5.16</v>
      </c>
      <c r="R8" s="12">
        <v>-0.0299</v>
      </c>
      <c r="S8" s="12">
        <v>-0.1399</v>
      </c>
      <c r="T8" s="12">
        <v>-0.076</v>
      </c>
      <c r="U8" s="12">
        <v>-0.0698</v>
      </c>
      <c r="V8" s="11">
        <v>65</v>
      </c>
      <c r="W8" s="13">
        <v>1109.27</v>
      </c>
      <c r="X8" s="11">
        <v>227</v>
      </c>
      <c r="Y8" s="11">
        <v>67</v>
      </c>
      <c r="Z8" s="13">
        <v>1289.75</v>
      </c>
      <c r="AA8" s="11">
        <v>250</v>
      </c>
      <c r="AB8" s="12">
        <v>-0.0299</v>
      </c>
      <c r="AC8" s="12">
        <v>-0.1399</v>
      </c>
    </row>
    <row r="9">
      <c r="A9" s="10" t="s">
        <v>35</v>
      </c>
      <c r="B9" s="11">
        <v>30965</v>
      </c>
      <c r="C9" s="11">
        <f>=ROUNDDOWN(16.6505350325321,0)</f>
      </c>
      <c r="D9" s="11">
        <v>22178</v>
      </c>
      <c r="E9" s="12">
        <v>1</v>
      </c>
      <c r="F9" s="11"/>
      <c r="G9" s="11">
        <f>=ROUNDDOWN({0},0)</f>
      </c>
      <c r="H9" s="11"/>
      <c r="I9" s="12"/>
      <c r="J9" s="11">
        <v>51</v>
      </c>
      <c r="K9" s="13">
        <v>1732.92</v>
      </c>
      <c r="L9" s="11">
        <v>995</v>
      </c>
      <c r="M9" s="14">
        <v>1.74</v>
      </c>
      <c r="N9" s="11">
        <v>34</v>
      </c>
      <c r="O9" s="13">
        <v>1105</v>
      </c>
      <c r="P9" s="11">
        <v>887</v>
      </c>
      <c r="Q9" s="14">
        <v>1.25</v>
      </c>
      <c r="R9" s="12">
        <v>0.5</v>
      </c>
      <c r="S9" s="12">
        <v>0.5683</v>
      </c>
      <c r="T9" s="12">
        <v>0.1218</v>
      </c>
      <c r="U9" s="12">
        <v>0.392</v>
      </c>
      <c r="V9" s="11">
        <v>51</v>
      </c>
      <c r="W9" s="13">
        <v>1732.92</v>
      </c>
      <c r="X9" s="11">
        <v>807</v>
      </c>
      <c r="Y9" s="11">
        <v>34</v>
      </c>
      <c r="Z9" s="13">
        <v>1105</v>
      </c>
      <c r="AA9" s="11">
        <v>728</v>
      </c>
      <c r="AB9" s="12">
        <v>0.5</v>
      </c>
      <c r="AC9" s="12">
        <v>0.5683</v>
      </c>
    </row>
    <row r="10">
      <c r="A10" s="10" t="s">
        <v>36</v>
      </c>
      <c r="B10" s="11">
        <v>34058</v>
      </c>
      <c r="C10" s="11">
        <f>=ROUNDDOWN(15.3587373167982,0)</f>
      </c>
      <c r="D10" s="11">
        <v>61624</v>
      </c>
      <c r="E10" s="12">
        <v>1</v>
      </c>
      <c r="F10" s="11"/>
      <c r="G10" s="11">
        <f>=ROUNDDOWN({0},0)</f>
      </c>
      <c r="H10" s="11">
        <v>7298</v>
      </c>
      <c r="I10" s="12"/>
      <c r="J10" s="11">
        <v>342</v>
      </c>
      <c r="K10" s="13">
        <v>60514.7</v>
      </c>
      <c r="L10" s="11">
        <v>604</v>
      </c>
      <c r="M10" s="14">
        <v>100.19</v>
      </c>
      <c r="N10" s="11">
        <v>225</v>
      </c>
      <c r="O10" s="13">
        <v>40070.57</v>
      </c>
      <c r="P10" s="11">
        <v>675</v>
      </c>
      <c r="Q10" s="14">
        <v>59.36</v>
      </c>
      <c r="R10" s="12">
        <v>0.52</v>
      </c>
      <c r="S10" s="12">
        <v>0.5102</v>
      </c>
      <c r="T10" s="12">
        <v>-0.1052</v>
      </c>
      <c r="U10" s="12">
        <v>0.6878</v>
      </c>
      <c r="V10" s="11">
        <v>342</v>
      </c>
      <c r="W10" s="13">
        <v>60514.7</v>
      </c>
      <c r="X10" s="11">
        <v>591</v>
      </c>
      <c r="Y10" s="11">
        <v>225</v>
      </c>
      <c r="Z10" s="13">
        <v>40070.57</v>
      </c>
      <c r="AA10" s="11">
        <v>669</v>
      </c>
      <c r="AB10" s="12">
        <v>0.52</v>
      </c>
      <c r="AC10" s="12">
        <v>0.5102</v>
      </c>
    </row>
    <row r="11">
      <c r="A11" s="10" t="s">
        <v>37</v>
      </c>
      <c r="B11" s="11">
        <v>5228</v>
      </c>
      <c r="C11" s="11">
        <f>=ROUNDDOWN(21.3126783530371,0)</f>
      </c>
      <c r="D11" s="11">
        <v>3420</v>
      </c>
      <c r="E11" s="12">
        <v>1</v>
      </c>
      <c r="F11" s="11"/>
      <c r="G11" s="11">
        <f>=ROUNDDOWN({0},0)</f>
      </c>
      <c r="H11" s="11"/>
      <c r="I11" s="12"/>
      <c r="J11" s="11">
        <v>27</v>
      </c>
      <c r="K11" s="13">
        <v>1587.85</v>
      </c>
      <c r="L11" s="11">
        <v>118</v>
      </c>
      <c r="M11" s="14">
        <v>13.46</v>
      </c>
      <c r="N11" s="11">
        <v>11</v>
      </c>
      <c r="O11" s="13">
        <v>659.54</v>
      </c>
      <c r="P11" s="11">
        <v>89</v>
      </c>
      <c r="Q11" s="14">
        <v>7.41</v>
      </c>
      <c r="R11" s="12">
        <v>1.4545</v>
      </c>
      <c r="S11" s="12">
        <v>1.4075</v>
      </c>
      <c r="T11" s="12">
        <v>0.3258</v>
      </c>
      <c r="U11" s="12">
        <v>0.8165</v>
      </c>
      <c r="V11" s="11">
        <v>27</v>
      </c>
      <c r="W11" s="13">
        <v>1587.85</v>
      </c>
      <c r="X11" s="11">
        <v>108</v>
      </c>
      <c r="Y11" s="11">
        <v>11</v>
      </c>
      <c r="Z11" s="13">
        <v>659.54</v>
      </c>
      <c r="AA11" s="11">
        <v>89</v>
      </c>
      <c r="AB11" s="12">
        <v>1.4545</v>
      </c>
      <c r="AC11" s="12">
        <v>1.4075</v>
      </c>
    </row>
    <row r="12">
      <c r="A12" s="10" t="s">
        <v>38</v>
      </c>
      <c r="B12" s="11">
        <v>4247</v>
      </c>
      <c r="C12" s="11">
        <f>=ROUNDDOWN(55.8815789473684,0)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141.19</v>
      </c>
      <c r="L12" s="11">
        <v>82</v>
      </c>
      <c r="M12" s="14">
        <v>1.72</v>
      </c>
      <c r="N12" s="11">
        <v>2</v>
      </c>
      <c r="O12" s="13">
        <v>56.32</v>
      </c>
      <c r="P12" s="11">
        <v>58</v>
      </c>
      <c r="Q12" s="14">
        <v>0.97</v>
      </c>
      <c r="R12" s="12">
        <v>3</v>
      </c>
      <c r="S12" s="12">
        <v>1.5069</v>
      </c>
      <c r="T12" s="12">
        <v>0.4138</v>
      </c>
      <c r="U12" s="12">
        <v>0.7732</v>
      </c>
      <c r="V12" s="11">
        <v>8</v>
      </c>
      <c r="W12" s="13">
        <v>141.19</v>
      </c>
      <c r="X12" s="11">
        <v>82</v>
      </c>
      <c r="Y12" s="11">
        <v>2</v>
      </c>
      <c r="Z12" s="13">
        <v>56.32</v>
      </c>
      <c r="AA12" s="11">
        <v>46</v>
      </c>
      <c r="AB12" s="12">
        <v>3</v>
      </c>
      <c r="AC12" s="12">
        <v>1.5069</v>
      </c>
    </row>
    <row r="13">
      <c r="A13" s="10" t="s">
        <v>39</v>
      </c>
      <c r="B13" s="11">
        <v>231</v>
      </c>
      <c r="C13" s="11">
        <f>=ROUNDDOWN(121.578947368421,0)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89.8</v>
      </c>
      <c r="L13" s="11">
        <v>93</v>
      </c>
      <c r="M13" s="14">
        <v>0.97</v>
      </c>
      <c r="N13" s="11"/>
      <c r="O13" s="13"/>
      <c r="P13" s="11">
        <v>117</v>
      </c>
      <c r="Q13" s="14"/>
      <c r="R13" s="12"/>
      <c r="S13" s="12"/>
      <c r="T13" s="12">
        <v>-0.2051</v>
      </c>
      <c r="U13" s="12"/>
      <c r="V13" s="11">
        <v>2</v>
      </c>
      <c r="W13" s="13">
        <v>89.8</v>
      </c>
      <c r="X13" s="11">
        <v>93</v>
      </c>
      <c r="Y13" s="11"/>
      <c r="Z13" s="13"/>
      <c r="AA13" s="11">
        <v>117</v>
      </c>
      <c r="AB13" s="12"/>
      <c r="AC13" s="12"/>
    </row>
    <row r="14">
      <c r="A14" s="10" t="s">
        <v>40</v>
      </c>
      <c r="B14" s="11">
        <v>19271</v>
      </c>
      <c r="C14" s="11">
        <f>=ROUNDDOWN(7.83278461976182,0)</f>
      </c>
      <c r="D14" s="11">
        <v>61228</v>
      </c>
      <c r="E14" s="12">
        <v>1</v>
      </c>
      <c r="F14" s="11"/>
      <c r="G14" s="11">
        <f>=ROUNDDOWN({0},0)</f>
      </c>
      <c r="H14" s="11"/>
      <c r="I14" s="12"/>
      <c r="J14" s="11">
        <v>53</v>
      </c>
      <c r="K14" s="13">
        <v>1326.46</v>
      </c>
      <c r="L14" s="11">
        <v>745</v>
      </c>
      <c r="M14" s="14">
        <v>1.78</v>
      </c>
      <c r="N14" s="11">
        <v>24</v>
      </c>
      <c r="O14" s="13">
        <v>546.43</v>
      </c>
      <c r="P14" s="11">
        <v>721</v>
      </c>
      <c r="Q14" s="14">
        <v>0.76</v>
      </c>
      <c r="R14" s="12">
        <v>1.2083</v>
      </c>
      <c r="S14" s="12">
        <v>1.4275</v>
      </c>
      <c r="T14" s="12">
        <v>0.0333</v>
      </c>
      <c r="U14" s="12">
        <v>1.3421</v>
      </c>
      <c r="V14" s="11">
        <v>53</v>
      </c>
      <c r="W14" s="13">
        <v>1326.46</v>
      </c>
      <c r="X14" s="11">
        <v>741</v>
      </c>
      <c r="Y14" s="11">
        <v>24</v>
      </c>
      <c r="Z14" s="13">
        <v>546.43</v>
      </c>
      <c r="AA14" s="11">
        <v>700</v>
      </c>
      <c r="AB14" s="12">
        <v>1.2083</v>
      </c>
      <c r="AC14" s="12">
        <v>1.4275</v>
      </c>
    </row>
    <row r="15">
      <c r="A15" s="10" t="s">
        <v>41</v>
      </c>
      <c r="B15" s="11">
        <v>87586</v>
      </c>
      <c r="C15" s="11">
        <f>=ROUNDDOWN(16.4113998763327,0)</f>
      </c>
      <c r="D15" s="11">
        <v>108197</v>
      </c>
      <c r="E15" s="12">
        <v>1</v>
      </c>
      <c r="F15" s="11"/>
      <c r="G15" s="11">
        <f>=ROUNDDOWN({0},0)</f>
      </c>
      <c r="H15" s="11"/>
      <c r="I15" s="12"/>
      <c r="J15" s="11">
        <v>315</v>
      </c>
      <c r="K15" s="13">
        <v>5248.03</v>
      </c>
      <c r="L15" s="11">
        <v>640</v>
      </c>
      <c r="M15" s="14">
        <v>8.2</v>
      </c>
      <c r="N15" s="11">
        <v>269</v>
      </c>
      <c r="O15" s="13">
        <v>4362.46</v>
      </c>
      <c r="P15" s="11">
        <v>710</v>
      </c>
      <c r="Q15" s="14">
        <v>6.14</v>
      </c>
      <c r="R15" s="12">
        <v>0.171</v>
      </c>
      <c r="S15" s="12">
        <v>0.203</v>
      </c>
      <c r="T15" s="12">
        <v>-0.0986</v>
      </c>
      <c r="U15" s="12">
        <v>0.3355</v>
      </c>
      <c r="V15" s="11">
        <v>315</v>
      </c>
      <c r="W15" s="13">
        <v>5248.03</v>
      </c>
      <c r="X15" s="11">
        <v>640</v>
      </c>
      <c r="Y15" s="11">
        <v>269</v>
      </c>
      <c r="Z15" s="13">
        <v>4362.46</v>
      </c>
      <c r="AA15" s="11">
        <v>710</v>
      </c>
      <c r="AB15" s="12">
        <v>0.171</v>
      </c>
      <c r="AC15" s="12">
        <v>0.203</v>
      </c>
    </row>
    <row r="16">
      <c r="A16" s="10" t="s">
        <v>42</v>
      </c>
      <c r="B16" s="11">
        <v>21823</v>
      </c>
      <c r="C16" s="11">
        <f>=ROUNDDOWN(21.0301628601715,0)</f>
      </c>
      <c r="D16" s="11">
        <v>24580</v>
      </c>
      <c r="E16" s="12">
        <v>1</v>
      </c>
      <c r="F16" s="11"/>
      <c r="G16" s="11">
        <f>=ROUNDDOWN({0},0)</f>
      </c>
      <c r="H16" s="11"/>
      <c r="I16" s="12"/>
      <c r="J16" s="11">
        <v>43</v>
      </c>
      <c r="K16" s="13">
        <v>1485.77</v>
      </c>
      <c r="L16" s="11">
        <v>561</v>
      </c>
      <c r="M16" s="14">
        <v>2.65</v>
      </c>
      <c r="N16" s="11">
        <v>58</v>
      </c>
      <c r="O16" s="13">
        <v>2210.37</v>
      </c>
      <c r="P16" s="11">
        <v>517</v>
      </c>
      <c r="Q16" s="14">
        <v>4.28</v>
      </c>
      <c r="R16" s="12">
        <v>-0.2586</v>
      </c>
      <c r="S16" s="12">
        <v>-0.3278</v>
      </c>
      <c r="T16" s="12">
        <v>0.0851</v>
      </c>
      <c r="U16" s="12">
        <v>-0.3808</v>
      </c>
      <c r="V16" s="11">
        <v>43</v>
      </c>
      <c r="W16" s="13">
        <v>1485.77</v>
      </c>
      <c r="X16" s="11">
        <v>531</v>
      </c>
      <c r="Y16" s="11">
        <v>58</v>
      </c>
      <c r="Z16" s="13">
        <v>2210.37</v>
      </c>
      <c r="AA16" s="11">
        <v>479</v>
      </c>
      <c r="AB16" s="12">
        <v>-0.2586</v>
      </c>
      <c r="AC16" s="12">
        <v>-0.3278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1483</v>
      </c>
      <c r="K17" s="17">
        <v>97557.02</v>
      </c>
      <c r="L17" s="15">
        <v>6296</v>
      </c>
      <c r="M17" s="18">
        <v>15.5</v>
      </c>
      <c r="N17" s="15">
        <v>1008</v>
      </c>
      <c r="O17" s="17">
        <v>68808.71</v>
      </c>
      <c r="P17" s="15">
        <v>6218</v>
      </c>
      <c r="Q17" s="18">
        <v>11.07</v>
      </c>
      <c r="R17" s="16">
        <v>0.4712</v>
      </c>
      <c r="S17" s="16">
        <v>0.4178</v>
      </c>
      <c r="T17" s="16">
        <v>0.0125</v>
      </c>
      <c r="U17" s="16">
        <v>0.4002</v>
      </c>
      <c r="V17" s="15">
        <v>1483</v>
      </c>
      <c r="W17" s="17">
        <v>97557.02</v>
      </c>
      <c r="X17" s="15">
        <v>5892</v>
      </c>
      <c r="Y17" s="15">
        <v>1008</v>
      </c>
      <c r="Z17" s="17">
        <v>68808.71</v>
      </c>
      <c r="AA17" s="15">
        <v>5826</v>
      </c>
      <c r="AB17" s="16">
        <v>0.4712</v>
      </c>
      <c r="AC17" s="16">
        <v>0.4178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