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<sst xmlns="http://schemas.openxmlformats.org/spreadsheetml/2006/main" count="42" uniqueCount="42">
  <si>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</si>
  <si>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</si>
  <si>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</si>
  <si>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04/07/2024</t>
  </si>
  <si>
    <t>End Date:</t>
  </si>
  <si>
    <t>Report Run Date:</t>
  </si>
  <si>
    <t>04/08/2024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</si>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</sst>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16613</v>
      </c>
      <c r="C5" s="11">
        <f>=ROUNDDOWN(22.4015641855448,0)</f>
      </c>
      <c r="D5" s="11">
        <v>12622</v>
      </c>
      <c r="E5" s="12">
        <v>1</v>
      </c>
      <c r="F5" s="11"/>
      <c r="G5" s="11">
        <f>=ROUNDDOWN({0},0)</f>
      </c>
      <c r="H5" s="11">
        <v>350</v>
      </c>
      <c r="I5" s="12"/>
      <c r="J5" s="11">
        <v>5</v>
      </c>
      <c r="K5" s="13">
        <v>873.78</v>
      </c>
      <c r="L5" s="11">
        <v>1191</v>
      </c>
      <c r="M5" s="14">
        <v>0.73</v>
      </c>
      <c r="N5" s="11">
        <v>32</v>
      </c>
      <c r="O5" s="13">
        <v>2423.17</v>
      </c>
      <c r="P5" s="11">
        <v>1340</v>
      </c>
      <c r="Q5" s="14">
        <v>1.81</v>
      </c>
      <c r="R5" s="12">
        <v>-0.8438</v>
      </c>
      <c r="S5" s="12">
        <v>-0.6394</v>
      </c>
      <c r="T5" s="12">
        <v>-0.1112</v>
      </c>
      <c r="U5" s="12">
        <v>-0.5967</v>
      </c>
      <c r="V5" s="11">
        <v>5</v>
      </c>
      <c r="W5" s="13">
        <v>873.78</v>
      </c>
      <c r="X5" s="11">
        <v>1177</v>
      </c>
      <c r="Y5" s="11">
        <v>32</v>
      </c>
      <c r="Z5" s="13">
        <v>2423.17</v>
      </c>
      <c r="AA5" s="11">
        <v>1286</v>
      </c>
      <c r="AB5" s="12">
        <v>-0.8438</v>
      </c>
      <c r="AC5" s="12">
        <v>-0.6394</v>
      </c>
    </row>
    <row r="6">
      <c r="A6" s="10" t="s">
        <v>32</v>
      </c>
      <c r="B6" s="11">
        <v>1334</v>
      </c>
      <c r="C6" s="11">
        <f>=ROUNDDOWN(28.2627118644068,0)</f>
      </c>
      <c r="D6" s="11">
        <v>460</v>
      </c>
      <c r="E6" s="12"/>
      <c r="F6" s="11"/>
      <c r="G6" s="11">
        <f>=ROUNDDOWN({0},0)</f>
      </c>
      <c r="H6" s="11"/>
      <c r="I6" s="12"/>
      <c r="J6" s="11"/>
      <c r="K6" s="13"/>
      <c r="L6" s="11">
        <v>45</v>
      </c>
      <c r="M6" s="14"/>
      <c r="N6" s="11">
        <v>2</v>
      </c>
      <c r="O6" s="13">
        <v>194.25</v>
      </c>
      <c r="P6" s="11">
        <v>38</v>
      </c>
      <c r="Q6" s="14">
        <v>5.11</v>
      </c>
      <c r="R6" s="12"/>
      <c r="S6" s="12"/>
      <c r="T6" s="12">
        <v>0.1842</v>
      </c>
      <c r="U6" s="12"/>
      <c r="V6" s="11"/>
      <c r="W6" s="13"/>
      <c r="X6" s="11">
        <v>45</v>
      </c>
      <c r="Y6" s="11">
        <v>2</v>
      </c>
      <c r="Z6" s="13">
        <v>194.25</v>
      </c>
      <c r="AA6" s="11">
        <v>38</v>
      </c>
      <c r="AB6" s="12"/>
      <c r="AC6" s="12"/>
    </row>
    <row r="7">
      <c r="A7" s="10" t="s">
        <v>33</v>
      </c>
      <c r="B7" s="11">
        <v>20382</v>
      </c>
      <c r="C7" s="11">
        <f>=ROUNDDOWN(15.3282695344815,0)</f>
      </c>
      <c r="D7" s="11">
        <v>22156</v>
      </c>
      <c r="E7" s="12">
        <v>1</v>
      </c>
      <c r="F7" s="11"/>
      <c r="G7" s="11">
        <f>=ROUNDDOWN({0},0)</f>
      </c>
      <c r="H7" s="11"/>
      <c r="I7" s="12"/>
      <c r="J7" s="11">
        <v>41</v>
      </c>
      <c r="K7" s="13">
        <v>610.57</v>
      </c>
      <c r="L7" s="11">
        <v>212</v>
      </c>
      <c r="M7" s="14">
        <v>2.88</v>
      </c>
      <c r="N7" s="11"/>
      <c r="O7" s="13"/>
      <c r="P7" s="11">
        <v>241</v>
      </c>
      <c r="Q7" s="14"/>
      <c r="R7" s="12"/>
      <c r="S7" s="12"/>
      <c r="T7" s="12">
        <v>-0.1203</v>
      </c>
      <c r="U7" s="12"/>
      <c r="V7" s="11">
        <v>41</v>
      </c>
      <c r="W7" s="13">
        <v>610.57</v>
      </c>
      <c r="X7" s="11">
        <v>212</v>
      </c>
      <c r="Y7" s="11"/>
      <c r="Z7" s="13"/>
      <c r="AA7" s="11">
        <v>241</v>
      </c>
      <c r="AB7" s="12"/>
      <c r="AC7" s="12"/>
    </row>
    <row r="8">
      <c r="A8" s="10" t="s">
        <v>34</v>
      </c>
      <c r="B8" s="11">
        <v>1135</v>
      </c>
      <c r="C8" s="11">
        <f>=ROUNDDOWN(18.3064516129032,0)</f>
      </c>
      <c r="D8" s="11">
        <v>734</v>
      </c>
      <c r="E8" s="12">
        <v>1</v>
      </c>
      <c r="F8" s="11"/>
      <c r="G8" s="11">
        <f>=ROUNDDOWN({0},0)</f>
      </c>
      <c r="H8" s="11"/>
      <c r="I8" s="12"/>
      <c r="J8" s="11">
        <v>4</v>
      </c>
      <c r="K8" s="13">
        <v>54.93</v>
      </c>
      <c r="L8" s="11">
        <v>101</v>
      </c>
      <c r="M8" s="14">
        <v>0.54</v>
      </c>
      <c r="N8" s="11">
        <v>1</v>
      </c>
      <c r="O8" s="13">
        <v>45.69</v>
      </c>
      <c r="P8" s="11">
        <v>67</v>
      </c>
      <c r="Q8" s="14">
        <v>0.68</v>
      </c>
      <c r="R8" s="12">
        <v>3</v>
      </c>
      <c r="S8" s="12">
        <v>0.2022</v>
      </c>
      <c r="T8" s="12">
        <v>0.5075</v>
      </c>
      <c r="U8" s="12">
        <v>-0.2059</v>
      </c>
      <c r="V8" s="11">
        <v>4</v>
      </c>
      <c r="W8" s="13">
        <v>54.93</v>
      </c>
      <c r="X8" s="11">
        <v>101</v>
      </c>
      <c r="Y8" s="11">
        <v>1</v>
      </c>
      <c r="Z8" s="13">
        <v>45.69</v>
      </c>
      <c r="AA8" s="11">
        <v>67</v>
      </c>
      <c r="AB8" s="12">
        <v>3</v>
      </c>
      <c r="AC8" s="12">
        <v>0.2022</v>
      </c>
    </row>
    <row r="9">
      <c r="A9" s="10" t="s">
        <v>35</v>
      </c>
      <c r="B9" s="11">
        <v>12516</v>
      </c>
      <c r="C9" s="11">
        <f>=ROUNDDOWN(17.88,0)</f>
      </c>
      <c r="D9" s="11">
        <v>22040</v>
      </c>
      <c r="E9" s="12">
        <v>1</v>
      </c>
      <c r="F9" s="11"/>
      <c r="G9" s="11">
        <f>=ROUNDDOWN({0},0)</f>
      </c>
      <c r="H9" s="11">
        <v>5932</v>
      </c>
      <c r="I9" s="12"/>
      <c r="J9" s="11">
        <v>54</v>
      </c>
      <c r="K9" s="13">
        <v>9178.14</v>
      </c>
      <c r="L9" s="11">
        <v>510</v>
      </c>
      <c r="M9" s="14">
        <v>18</v>
      </c>
      <c r="N9" s="11">
        <v>90</v>
      </c>
      <c r="O9" s="13">
        <v>15752.17</v>
      </c>
      <c r="P9" s="11">
        <v>575</v>
      </c>
      <c r="Q9" s="14">
        <v>27.4</v>
      </c>
      <c r="R9" s="12">
        <v>-0.4</v>
      </c>
      <c r="S9" s="12">
        <v>-0.4173</v>
      </c>
      <c r="T9" s="12">
        <v>-0.113</v>
      </c>
      <c r="U9" s="12">
        <v>-0.3431</v>
      </c>
      <c r="V9" s="11">
        <v>54</v>
      </c>
      <c r="W9" s="13">
        <v>9178.14</v>
      </c>
      <c r="X9" s="11">
        <v>502</v>
      </c>
      <c r="Y9" s="11">
        <v>90</v>
      </c>
      <c r="Z9" s="13">
        <v>15752.17</v>
      </c>
      <c r="AA9" s="11">
        <v>571</v>
      </c>
      <c r="AB9" s="12">
        <v>-0.4</v>
      </c>
      <c r="AC9" s="12">
        <v>-0.4173</v>
      </c>
    </row>
    <row r="10">
      <c r="A10" s="10" t="s">
        <v>36</v>
      </c>
      <c r="B10" s="11">
        <v>23</v>
      </c>
      <c r="C10" s="11">
        <f>=ROUNDDOWN(7.66666666666667,0)</f>
      </c>
      <c r="D10" s="11">
        <v>100</v>
      </c>
      <c r="E10" s="12"/>
      <c r="F10" s="11"/>
      <c r="G10" s="11">
        <f>=ROUNDDOWN({0},0)</f>
      </c>
      <c r="H10" s="11"/>
      <c r="I10" s="12"/>
      <c r="J10" s="11"/>
      <c r="K10" s="13"/>
      <c r="L10" s="11">
        <v>6</v>
      </c>
      <c r="M10" s="14"/>
      <c r="N10" s="11">
        <v>1</v>
      </c>
      <c r="O10" s="13">
        <v>130.47</v>
      </c>
      <c r="P10" s="11">
        <v>6</v>
      </c>
      <c r="Q10" s="14">
        <v>21.74</v>
      </c>
      <c r="R10" s="12"/>
      <c r="S10" s="12"/>
      <c r="T10" s="12"/>
      <c r="U10" s="12"/>
      <c r="V10" s="11"/>
      <c r="W10" s="13"/>
      <c r="X10" s="11">
        <v>6</v>
      </c>
      <c r="Y10" s="11">
        <v>1</v>
      </c>
      <c r="Z10" s="13">
        <v>130.47</v>
      </c>
      <c r="AA10" s="11">
        <v>6</v>
      </c>
      <c r="AB10" s="12"/>
      <c r="AC10" s="12"/>
    </row>
    <row r="11">
      <c r="A11" s="10" t="s">
        <v>37</v>
      </c>
      <c r="B11" s="11">
        <v>1097</v>
      </c>
      <c r="C11" s="11">
        <f>=ROUNDDOWN(28.9445910290237,0)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277.59</v>
      </c>
      <c r="L11" s="11">
        <v>82</v>
      </c>
      <c r="M11" s="14">
        <v>3.39</v>
      </c>
      <c r="N11" s="11">
        <v>1</v>
      </c>
      <c r="O11" s="13">
        <v>31.46</v>
      </c>
      <c r="P11" s="11">
        <v>59</v>
      </c>
      <c r="Q11" s="14">
        <v>0.53</v>
      </c>
      <c r="R11" s="12">
        <v>16</v>
      </c>
      <c r="S11" s="12">
        <v>7.8236</v>
      </c>
      <c r="T11" s="12">
        <v>0.3898</v>
      </c>
      <c r="U11" s="12">
        <v>5.3962</v>
      </c>
      <c r="V11" s="11">
        <v>17</v>
      </c>
      <c r="W11" s="13">
        <v>277.59</v>
      </c>
      <c r="X11" s="11">
        <v>82</v>
      </c>
      <c r="Y11" s="11">
        <v>1</v>
      </c>
      <c r="Z11" s="13">
        <v>31.46</v>
      </c>
      <c r="AA11" s="11">
        <v>47</v>
      </c>
      <c r="AB11" s="12">
        <v>16</v>
      </c>
      <c r="AC11" s="12">
        <v>7.8236</v>
      </c>
    </row>
    <row r="12">
      <c r="A12" s="10" t="s">
        <v>38</v>
      </c>
      <c r="B12" s="11">
        <v>3351</v>
      </c>
      <c r="C12" s="11">
        <f>=ROUNDDOWN(27.3105134474328,0)</f>
      </c>
      <c r="D12" s="11">
        <v>560</v>
      </c>
      <c r="E12" s="12">
        <v>1</v>
      </c>
      <c r="F12" s="11"/>
      <c r="G12" s="11">
        <f>=ROUNDDOWN({0},0)</f>
      </c>
      <c r="H12" s="11"/>
      <c r="I12" s="12"/>
      <c r="J12" s="11">
        <v>7</v>
      </c>
      <c r="K12" s="13">
        <v>127.94</v>
      </c>
      <c r="L12" s="11">
        <v>49</v>
      </c>
      <c r="M12" s="14">
        <v>2.61</v>
      </c>
      <c r="N12" s="11"/>
      <c r="O12" s="13"/>
      <c r="P12" s="11">
        <v>52</v>
      </c>
      <c r="Q12" s="14"/>
      <c r="R12" s="12"/>
      <c r="S12" s="12"/>
      <c r="T12" s="12">
        <v>-0.0577</v>
      </c>
      <c r="U12" s="12"/>
      <c r="V12" s="11">
        <v>7</v>
      </c>
      <c r="W12" s="13">
        <v>127.94</v>
      </c>
      <c r="X12" s="11">
        <v>49</v>
      </c>
      <c r="Y12" s="11"/>
      <c r="Z12" s="13"/>
      <c r="AA12" s="11">
        <v>52</v>
      </c>
      <c r="AB12" s="12"/>
      <c r="AC12" s="12"/>
    </row>
    <row r="13">
      <c r="A13" s="10" t="s">
        <v>39</v>
      </c>
      <c r="B13" s="11">
        <v>21905</v>
      </c>
      <c r="C13" s="11">
        <f>=ROUNDDOWN(16.3299537796332,0)</f>
      </c>
      <c r="D13" s="11">
        <v>24604</v>
      </c>
      <c r="E13" s="12">
        <v>1</v>
      </c>
      <c r="F13" s="11"/>
      <c r="G13" s="11">
        <f>=ROUNDDOWN({0},0)</f>
      </c>
      <c r="H13" s="11"/>
      <c r="I13" s="12"/>
      <c r="J13" s="11">
        <v>141</v>
      </c>
      <c r="K13" s="13">
        <v>2474.69</v>
      </c>
      <c r="L13" s="11">
        <v>609</v>
      </c>
      <c r="M13" s="14">
        <v>4.06</v>
      </c>
      <c r="N13" s="11">
        <v>14</v>
      </c>
      <c r="O13" s="13">
        <v>229.04</v>
      </c>
      <c r="P13" s="11">
        <v>683</v>
      </c>
      <c r="Q13" s="14">
        <v>0.34</v>
      </c>
      <c r="R13" s="12">
        <v>9.0714</v>
      </c>
      <c r="S13" s="12">
        <v>9.8046</v>
      </c>
      <c r="T13" s="12">
        <v>-0.1083</v>
      </c>
      <c r="U13" s="12">
        <v>10.9412</v>
      </c>
      <c r="V13" s="11">
        <v>141</v>
      </c>
      <c r="W13" s="13">
        <v>2474.69</v>
      </c>
      <c r="X13" s="11">
        <v>609</v>
      </c>
      <c r="Y13" s="11">
        <v>14</v>
      </c>
      <c r="Z13" s="13">
        <v>229.04</v>
      </c>
      <c r="AA13" s="11">
        <v>683</v>
      </c>
      <c r="AB13" s="12">
        <v>9.0714</v>
      </c>
      <c r="AC13" s="12">
        <v>9.8046</v>
      </c>
    </row>
    <row r="14">
      <c r="A14" s="10" t="s">
        <v>40</v>
      </c>
      <c r="B14" s="11">
        <v>800</v>
      </c>
      <c r="C14" s="11">
        <f>=ROUNDDOWN(11.2676056338028,0)</f>
      </c>
      <c r="D14" s="11">
        <v>1050</v>
      </c>
      <c r="E14" s="12"/>
      <c r="F14" s="11"/>
      <c r="G14" s="11">
        <f>=ROUNDDOWN({0},0)</f>
      </c>
      <c r="H14" s="11"/>
      <c r="I14" s="12"/>
      <c r="J14" s="11"/>
      <c r="K14" s="13"/>
      <c r="L14" s="11">
        <v>240</v>
      </c>
      <c r="M14" s="14"/>
      <c r="N14" s="11">
        <v>3</v>
      </c>
      <c r="O14" s="13">
        <v>104.24</v>
      </c>
      <c r="P14" s="11">
        <v>263</v>
      </c>
      <c r="Q14" s="14">
        <v>0.4</v>
      </c>
      <c r="R14" s="12"/>
      <c r="S14" s="12"/>
      <c r="T14" s="12">
        <v>-0.0875</v>
      </c>
      <c r="U14" s="12"/>
      <c r="V14" s="11"/>
      <c r="W14" s="13"/>
      <c r="X14" s="11">
        <v>230</v>
      </c>
      <c r="Y14" s="11">
        <v>3</v>
      </c>
      <c r="Z14" s="13">
        <v>104.24</v>
      </c>
      <c r="AA14" s="11">
        <v>245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269</v>
      </c>
      <c r="K15" s="17">
        <v>13597.64</v>
      </c>
      <c r="L15" s="15">
        <v>3045</v>
      </c>
      <c r="M15" s="18">
        <v>4.47</v>
      </c>
      <c r="N15" s="15">
        <v>144</v>
      </c>
      <c r="O15" s="17">
        <v>18910.49</v>
      </c>
      <c r="P15" s="15">
        <v>3324</v>
      </c>
      <c r="Q15" s="18">
        <v>5.69</v>
      </c>
      <c r="R15" s="16">
        <v>0.8681</v>
      </c>
      <c r="S15" s="16">
        <v>-0.2809</v>
      </c>
      <c r="T15" s="16">
        <v>-0.0839</v>
      </c>
      <c r="U15" s="16">
        <v>-0.2144</v>
      </c>
      <c r="V15" s="15">
        <v>269</v>
      </c>
      <c r="W15" s="17">
        <v>13597.64</v>
      </c>
      <c r="X15" s="15">
        <v>3013</v>
      </c>
      <c r="Y15" s="15">
        <v>144</v>
      </c>
      <c r="Z15" s="17">
        <v>18910.49</v>
      </c>
      <c r="AA15" s="15">
        <v>3236</v>
      </c>
      <c r="AB15" s="16">
        <v>0.8681</v>
      </c>
      <c r="AC15" s="16">
        <v>-0.2809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