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<sst xmlns="http://schemas.openxmlformats.org/spreadsheetml/2006/main" count="43" uniqueCount="43">
  <si>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</si>
  <si>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</si>
  <si>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</si>
  <si>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04/03/2024</t>
  </si>
  <si>
    <t>End Date:</t>
  </si>
  <si>
    <t>Report Run Date:</t>
  </si>
  <si>
    <t>04/04/2024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</si>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</sst>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206939</v>
      </c>
      <c r="C5" s="11">
        <f>=ROUNDDOWN(20.4259120341124,0)</f>
      </c>
      <c r="D5" s="11">
        <v>205041</v>
      </c>
      <c r="E5" s="12">
        <v>1</v>
      </c>
      <c r="F5" s="11"/>
      <c r="G5" s="11">
        <f>=ROUNDDOWN({0},0)</f>
      </c>
      <c r="H5" s="11">
        <v>200</v>
      </c>
      <c r="I5" s="12"/>
      <c r="J5" s="11">
        <v>330</v>
      </c>
      <c r="K5" s="13">
        <v>17016.89</v>
      </c>
      <c r="L5" s="11">
        <v>1829</v>
      </c>
      <c r="M5" s="14">
        <v>9.3</v>
      </c>
      <c r="N5" s="11">
        <v>420</v>
      </c>
      <c r="O5" s="13">
        <v>23085.64</v>
      </c>
      <c r="P5" s="11">
        <v>1872</v>
      </c>
      <c r="Q5" s="14">
        <v>12.33</v>
      </c>
      <c r="R5" s="12">
        <v>-0.2143</v>
      </c>
      <c r="S5" s="12">
        <v>-0.2629</v>
      </c>
      <c r="T5" s="12">
        <v>-0.023</v>
      </c>
      <c r="U5" s="12">
        <v>-0.2457</v>
      </c>
      <c r="V5" s="11">
        <v>330</v>
      </c>
      <c r="W5" s="13">
        <v>17016.89</v>
      </c>
      <c r="X5" s="11">
        <v>1684</v>
      </c>
      <c r="Y5" s="11">
        <v>420</v>
      </c>
      <c r="Z5" s="13">
        <v>23085.64</v>
      </c>
      <c r="AA5" s="11">
        <v>1741</v>
      </c>
      <c r="AB5" s="12">
        <v>-0.2143</v>
      </c>
      <c r="AC5" s="12">
        <v>-0.2629</v>
      </c>
    </row>
    <row r="6">
      <c r="A6" s="10" t="s">
        <v>32</v>
      </c>
      <c r="B6" s="11">
        <v>6660</v>
      </c>
      <c r="C6" s="11">
        <f>=ROUNDDOWN(15.0169109357384,0)</f>
      </c>
      <c r="D6" s="11">
        <v>8799</v>
      </c>
      <c r="E6" s="12">
        <v>1</v>
      </c>
      <c r="F6" s="11"/>
      <c r="G6" s="11">
        <f>=ROUNDDOWN({0},0)</f>
      </c>
      <c r="H6" s="11"/>
      <c r="I6" s="12"/>
      <c r="J6" s="11">
        <v>33</v>
      </c>
      <c r="K6" s="13">
        <v>1762.02</v>
      </c>
      <c r="L6" s="11">
        <v>168</v>
      </c>
      <c r="M6" s="14">
        <v>10.49</v>
      </c>
      <c r="N6" s="11">
        <v>23</v>
      </c>
      <c r="O6" s="13">
        <v>1148.09</v>
      </c>
      <c r="P6" s="11">
        <v>122</v>
      </c>
      <c r="Q6" s="14">
        <v>9.41</v>
      </c>
      <c r="R6" s="12">
        <v>0.4348</v>
      </c>
      <c r="S6" s="12">
        <v>0.5347</v>
      </c>
      <c r="T6" s="12">
        <v>0.377</v>
      </c>
      <c r="U6" s="12">
        <v>0.1148</v>
      </c>
      <c r="V6" s="11">
        <v>33</v>
      </c>
      <c r="W6" s="13">
        <v>1762.02</v>
      </c>
      <c r="X6" s="11">
        <v>165</v>
      </c>
      <c r="Y6" s="11">
        <v>23</v>
      </c>
      <c r="Z6" s="13">
        <v>1148.09</v>
      </c>
      <c r="AA6" s="11">
        <v>114</v>
      </c>
      <c r="AB6" s="12">
        <v>0.4348</v>
      </c>
      <c r="AC6" s="12">
        <v>0.5347</v>
      </c>
    </row>
    <row r="7">
      <c r="A7" s="10" t="s">
        <v>33</v>
      </c>
      <c r="B7" s="11">
        <v>29618</v>
      </c>
      <c r="C7" s="11">
        <f>=ROUNDDOWN(14.2005082226591,0)</f>
      </c>
      <c r="D7" s="11">
        <v>49010</v>
      </c>
      <c r="E7" s="12">
        <v>1</v>
      </c>
      <c r="F7" s="11"/>
      <c r="G7" s="11">
        <f>=ROUNDDOWN({0},0)</f>
      </c>
      <c r="H7" s="11"/>
      <c r="I7" s="12"/>
      <c r="J7" s="11">
        <v>45</v>
      </c>
      <c r="K7" s="13">
        <v>1214.04</v>
      </c>
      <c r="L7" s="11">
        <v>191</v>
      </c>
      <c r="M7" s="14">
        <v>6.36</v>
      </c>
      <c r="N7" s="11">
        <v>54</v>
      </c>
      <c r="O7" s="13">
        <v>1280.58</v>
      </c>
      <c r="P7" s="11">
        <v>176</v>
      </c>
      <c r="Q7" s="14">
        <v>7.28</v>
      </c>
      <c r="R7" s="12">
        <v>-0.1667</v>
      </c>
      <c r="S7" s="12">
        <v>-0.052</v>
      </c>
      <c r="T7" s="12">
        <v>0.0852</v>
      </c>
      <c r="U7" s="12">
        <v>-0.1264</v>
      </c>
      <c r="V7" s="11">
        <v>45</v>
      </c>
      <c r="W7" s="13">
        <v>1214.04</v>
      </c>
      <c r="X7" s="11">
        <v>177</v>
      </c>
      <c r="Y7" s="11">
        <v>54</v>
      </c>
      <c r="Z7" s="13">
        <v>1280.58</v>
      </c>
      <c r="AA7" s="11">
        <v>164</v>
      </c>
      <c r="AB7" s="12">
        <v>-0.1667</v>
      </c>
      <c r="AC7" s="12">
        <v>-0.052</v>
      </c>
    </row>
    <row r="8">
      <c r="A8" s="10" t="s">
        <v>34</v>
      </c>
      <c r="B8" s="11">
        <v>41643</v>
      </c>
      <c r="C8" s="11">
        <f>=ROUNDDOWN(14.9466996877355,0)</f>
      </c>
      <c r="D8" s="11">
        <v>53272</v>
      </c>
      <c r="E8" s="12">
        <v>1</v>
      </c>
      <c r="F8" s="11"/>
      <c r="G8" s="11">
        <f>=ROUNDDOWN({0},0)</f>
      </c>
      <c r="H8" s="11"/>
      <c r="I8" s="12"/>
      <c r="J8" s="11">
        <v>61</v>
      </c>
      <c r="K8" s="13">
        <v>1151.88</v>
      </c>
      <c r="L8" s="11">
        <v>233</v>
      </c>
      <c r="M8" s="14">
        <v>4.94</v>
      </c>
      <c r="N8" s="11">
        <v>50</v>
      </c>
      <c r="O8" s="13">
        <v>780</v>
      </c>
      <c r="P8" s="11">
        <v>246</v>
      </c>
      <c r="Q8" s="14">
        <v>3.17</v>
      </c>
      <c r="R8" s="12">
        <v>0.22</v>
      </c>
      <c r="S8" s="12">
        <v>0.4768</v>
      </c>
      <c r="T8" s="12">
        <v>-0.0528</v>
      </c>
      <c r="U8" s="12">
        <v>0.5584</v>
      </c>
      <c r="V8" s="11">
        <v>61</v>
      </c>
      <c r="W8" s="13">
        <v>1151.88</v>
      </c>
      <c r="X8" s="11">
        <v>229</v>
      </c>
      <c r="Y8" s="11">
        <v>50</v>
      </c>
      <c r="Z8" s="13">
        <v>780</v>
      </c>
      <c r="AA8" s="11">
        <v>246</v>
      </c>
      <c r="AB8" s="12">
        <v>0.22</v>
      </c>
      <c r="AC8" s="12">
        <v>0.4768</v>
      </c>
    </row>
    <row r="9">
      <c r="A9" s="10" t="s">
        <v>35</v>
      </c>
      <c r="B9" s="11">
        <v>34987</v>
      </c>
      <c r="C9" s="11">
        <f>=ROUNDDOWN(17.6889630416098,0)</f>
      </c>
      <c r="D9" s="11">
        <v>29469</v>
      </c>
      <c r="E9" s="12">
        <v>1</v>
      </c>
      <c r="F9" s="11"/>
      <c r="G9" s="11">
        <f>=ROUNDDOWN({0},0)</f>
      </c>
      <c r="H9" s="11"/>
      <c r="I9" s="12"/>
      <c r="J9" s="11">
        <v>49</v>
      </c>
      <c r="K9" s="13">
        <v>1698.09</v>
      </c>
      <c r="L9" s="11">
        <v>772</v>
      </c>
      <c r="M9" s="14">
        <v>2.2</v>
      </c>
      <c r="N9" s="11">
        <v>75</v>
      </c>
      <c r="O9" s="13">
        <v>2416.51</v>
      </c>
      <c r="P9" s="11">
        <v>737</v>
      </c>
      <c r="Q9" s="14">
        <v>3.28</v>
      </c>
      <c r="R9" s="12">
        <v>-0.3467</v>
      </c>
      <c r="S9" s="12">
        <v>-0.2973</v>
      </c>
      <c r="T9" s="12">
        <v>0.0475</v>
      </c>
      <c r="U9" s="12">
        <v>-0.3293</v>
      </c>
      <c r="V9" s="11">
        <v>49</v>
      </c>
      <c r="W9" s="13">
        <v>1698.09</v>
      </c>
      <c r="X9" s="11">
        <v>629</v>
      </c>
      <c r="Y9" s="11">
        <v>75</v>
      </c>
      <c r="Z9" s="13">
        <v>2416.51</v>
      </c>
      <c r="AA9" s="11">
        <v>622</v>
      </c>
      <c r="AB9" s="12">
        <v>-0.3467</v>
      </c>
      <c r="AC9" s="12">
        <v>-0.2973</v>
      </c>
    </row>
    <row r="10">
      <c r="A10" s="10" t="s">
        <v>36</v>
      </c>
      <c r="B10" s="11">
        <v>33834</v>
      </c>
      <c r="C10" s="11">
        <f>=ROUNDDOWN(15.3630295600054,0)</f>
      </c>
      <c r="D10" s="11">
        <v>62127</v>
      </c>
      <c r="E10" s="12">
        <v>1</v>
      </c>
      <c r="F10" s="11"/>
      <c r="G10" s="11">
        <f>=ROUNDDOWN({0},0)</f>
      </c>
      <c r="H10" s="11">
        <v>6589</v>
      </c>
      <c r="I10" s="12"/>
      <c r="J10" s="11">
        <v>177</v>
      </c>
      <c r="K10" s="13">
        <v>34188.86</v>
      </c>
      <c r="L10" s="11">
        <v>595</v>
      </c>
      <c r="M10" s="14">
        <v>57.46</v>
      </c>
      <c r="N10" s="11">
        <v>358</v>
      </c>
      <c r="O10" s="13">
        <v>61299.81</v>
      </c>
      <c r="P10" s="11">
        <v>652</v>
      </c>
      <c r="Q10" s="14">
        <v>94.02</v>
      </c>
      <c r="R10" s="12">
        <v>-0.5056</v>
      </c>
      <c r="S10" s="12">
        <v>-0.4423</v>
      </c>
      <c r="T10" s="12">
        <v>-0.0874</v>
      </c>
      <c r="U10" s="12">
        <v>-0.3889</v>
      </c>
      <c r="V10" s="11">
        <v>177</v>
      </c>
      <c r="W10" s="13">
        <v>34188.86</v>
      </c>
      <c r="X10" s="11">
        <v>579</v>
      </c>
      <c r="Y10" s="11">
        <v>358</v>
      </c>
      <c r="Z10" s="13">
        <v>61299.81</v>
      </c>
      <c r="AA10" s="11">
        <v>650</v>
      </c>
      <c r="AB10" s="12">
        <v>-0.5056</v>
      </c>
      <c r="AC10" s="12">
        <v>-0.4423</v>
      </c>
    </row>
    <row r="11">
      <c r="A11" s="10" t="s">
        <v>37</v>
      </c>
      <c r="B11" s="11">
        <v>2074</v>
      </c>
      <c r="C11" s="11">
        <f>=ROUNDDOWN(18.8374205267938,0)</f>
      </c>
      <c r="D11" s="11">
        <v>1480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800.31</v>
      </c>
      <c r="L11" s="11">
        <v>90</v>
      </c>
      <c r="M11" s="14">
        <v>8.89</v>
      </c>
      <c r="N11" s="11">
        <v>8</v>
      </c>
      <c r="O11" s="13">
        <v>775.51</v>
      </c>
      <c r="P11" s="11">
        <v>75</v>
      </c>
      <c r="Q11" s="14">
        <v>10.34</v>
      </c>
      <c r="R11" s="12">
        <v>0.75</v>
      </c>
      <c r="S11" s="12">
        <v>0.032</v>
      </c>
      <c r="T11" s="12">
        <v>0.2</v>
      </c>
      <c r="U11" s="12">
        <v>-0.1402</v>
      </c>
      <c r="V11" s="11">
        <v>14</v>
      </c>
      <c r="W11" s="13">
        <v>800.31</v>
      </c>
      <c r="X11" s="11">
        <v>89</v>
      </c>
      <c r="Y11" s="11">
        <v>8</v>
      </c>
      <c r="Z11" s="13">
        <v>775.51</v>
      </c>
      <c r="AA11" s="11">
        <v>75</v>
      </c>
      <c r="AB11" s="12">
        <v>0.75</v>
      </c>
      <c r="AC11" s="12">
        <v>0.032</v>
      </c>
    </row>
    <row r="12">
      <c r="A12" s="10" t="s">
        <v>38</v>
      </c>
      <c r="B12" s="11">
        <v>6032</v>
      </c>
      <c r="C12" s="11">
        <f>=ROUNDDOWN(62.7679500520291,0)</f>
      </c>
      <c r="D12" s="11">
        <v>820</v>
      </c>
      <c r="E12" s="12">
        <v>1</v>
      </c>
      <c r="F12" s="11"/>
      <c r="G12" s="11">
        <f>=ROUNDDOWN({0},0)</f>
      </c>
      <c r="H12" s="11"/>
      <c r="I12" s="12"/>
      <c r="J12" s="11">
        <v>12</v>
      </c>
      <c r="K12" s="13">
        <v>276.47</v>
      </c>
      <c r="L12" s="11">
        <v>82</v>
      </c>
      <c r="M12" s="14">
        <v>3.37</v>
      </c>
      <c r="N12" s="11">
        <v>2</v>
      </c>
      <c r="O12" s="13">
        <v>59.62</v>
      </c>
      <c r="P12" s="11">
        <v>59</v>
      </c>
      <c r="Q12" s="14">
        <v>1.01</v>
      </c>
      <c r="R12" s="12">
        <v>5</v>
      </c>
      <c r="S12" s="12">
        <v>3.6372</v>
      </c>
      <c r="T12" s="12">
        <v>0.3898</v>
      </c>
      <c r="U12" s="12">
        <v>2.3366</v>
      </c>
      <c r="V12" s="11">
        <v>12</v>
      </c>
      <c r="W12" s="13">
        <v>276.47</v>
      </c>
      <c r="X12" s="11">
        <v>82</v>
      </c>
      <c r="Y12" s="11">
        <v>2</v>
      </c>
      <c r="Z12" s="13">
        <v>59.62</v>
      </c>
      <c r="AA12" s="11">
        <v>47</v>
      </c>
      <c r="AB12" s="12">
        <v>5</v>
      </c>
      <c r="AC12" s="12">
        <v>3.6372</v>
      </c>
    </row>
    <row r="13">
      <c r="A13" s="10" t="s">
        <v>39</v>
      </c>
      <c r="B13" s="11">
        <v>19556</v>
      </c>
      <c r="C13" s="11">
        <f>=ROUNDDOWN(6.05373947498762,0)</f>
      </c>
      <c r="D13" s="11">
        <v>87447</v>
      </c>
      <c r="E13" s="12">
        <v>1</v>
      </c>
      <c r="F13" s="11"/>
      <c r="G13" s="11">
        <f>=ROUNDDOWN({0},0)</f>
      </c>
      <c r="H13" s="11"/>
      <c r="I13" s="12"/>
      <c r="J13" s="11">
        <v>30</v>
      </c>
      <c r="K13" s="13">
        <v>752.38</v>
      </c>
      <c r="L13" s="11">
        <v>948</v>
      </c>
      <c r="M13" s="14">
        <v>0.79</v>
      </c>
      <c r="N13" s="11">
        <v>44</v>
      </c>
      <c r="O13" s="13">
        <v>1025.99</v>
      </c>
      <c r="P13" s="11">
        <v>861</v>
      </c>
      <c r="Q13" s="14">
        <v>1.19</v>
      </c>
      <c r="R13" s="12">
        <v>-0.3182</v>
      </c>
      <c r="S13" s="12">
        <v>-0.2667</v>
      </c>
      <c r="T13" s="12">
        <v>0.101</v>
      </c>
      <c r="U13" s="12">
        <v>-0.3361</v>
      </c>
      <c r="V13" s="11">
        <v>30</v>
      </c>
      <c r="W13" s="13">
        <v>752.38</v>
      </c>
      <c r="X13" s="11">
        <v>917</v>
      </c>
      <c r="Y13" s="11">
        <v>44</v>
      </c>
      <c r="Z13" s="13">
        <v>1025.99</v>
      </c>
      <c r="AA13" s="11">
        <v>840</v>
      </c>
      <c r="AB13" s="12">
        <v>-0.3182</v>
      </c>
      <c r="AC13" s="12">
        <v>-0.2667</v>
      </c>
    </row>
    <row r="14">
      <c r="A14" s="10" t="s">
        <v>40</v>
      </c>
      <c r="B14" s="11">
        <v>87108</v>
      </c>
      <c r="C14" s="11">
        <f>=ROUNDDOWN(15.5142750280514,0)</f>
      </c>
      <c r="D14" s="11">
        <v>112476</v>
      </c>
      <c r="E14" s="12">
        <v>1</v>
      </c>
      <c r="F14" s="11"/>
      <c r="G14" s="11">
        <f>=ROUNDDOWN({0},0)</f>
      </c>
      <c r="H14" s="11"/>
      <c r="I14" s="12"/>
      <c r="J14" s="11">
        <v>288</v>
      </c>
      <c r="K14" s="13">
        <v>5240.09</v>
      </c>
      <c r="L14" s="11">
        <v>637</v>
      </c>
      <c r="M14" s="14">
        <v>8.23</v>
      </c>
      <c r="N14" s="11">
        <v>374</v>
      </c>
      <c r="O14" s="13">
        <v>5272.23</v>
      </c>
      <c r="P14" s="11">
        <v>708</v>
      </c>
      <c r="Q14" s="14">
        <v>7.45</v>
      </c>
      <c r="R14" s="12">
        <v>-0.2299</v>
      </c>
      <c r="S14" s="12">
        <v>-0.0061</v>
      </c>
      <c r="T14" s="12">
        <v>-0.1003</v>
      </c>
      <c r="U14" s="12">
        <v>0.1047</v>
      </c>
      <c r="V14" s="11">
        <v>288</v>
      </c>
      <c r="W14" s="13">
        <v>5240.09</v>
      </c>
      <c r="X14" s="11">
        <v>637</v>
      </c>
      <c r="Y14" s="11">
        <v>374</v>
      </c>
      <c r="Z14" s="13">
        <v>5272.23</v>
      </c>
      <c r="AA14" s="11">
        <v>708</v>
      </c>
      <c r="AB14" s="12">
        <v>-0.2299</v>
      </c>
      <c r="AC14" s="12">
        <v>-0.0061</v>
      </c>
    </row>
    <row r="15">
      <c r="A15" s="10" t="s">
        <v>41</v>
      </c>
      <c r="B15" s="11">
        <v>24389</v>
      </c>
      <c r="C15" s="11">
        <f>=ROUNDDOWN(24.5189504373178,0)</f>
      </c>
      <c r="D15" s="11">
        <v>23186</v>
      </c>
      <c r="E15" s="12">
        <v>1</v>
      </c>
      <c r="F15" s="11"/>
      <c r="G15" s="11">
        <f>=ROUNDDOWN({0},0)</f>
      </c>
      <c r="H15" s="11"/>
      <c r="I15" s="12"/>
      <c r="J15" s="11">
        <v>38</v>
      </c>
      <c r="K15" s="13">
        <v>1523.67</v>
      </c>
      <c r="L15" s="11">
        <v>550</v>
      </c>
      <c r="M15" s="14">
        <v>2.77</v>
      </c>
      <c r="N15" s="11">
        <v>73</v>
      </c>
      <c r="O15" s="13">
        <v>2774.7</v>
      </c>
      <c r="P15" s="11">
        <v>511</v>
      </c>
      <c r="Q15" s="14">
        <v>5.43</v>
      </c>
      <c r="R15" s="12">
        <v>-0.4795</v>
      </c>
      <c r="S15" s="12">
        <v>-0.4509</v>
      </c>
      <c r="T15" s="12">
        <v>0.0763</v>
      </c>
      <c r="U15" s="12">
        <v>-0.4899</v>
      </c>
      <c r="V15" s="11">
        <v>38</v>
      </c>
      <c r="W15" s="13">
        <v>1523.67</v>
      </c>
      <c r="X15" s="11">
        <v>518</v>
      </c>
      <c r="Y15" s="11">
        <v>73</v>
      </c>
      <c r="Z15" s="13">
        <v>2774.7</v>
      </c>
      <c r="AA15" s="11">
        <v>473</v>
      </c>
      <c r="AB15" s="12">
        <v>-0.4795</v>
      </c>
      <c r="AC15" s="12">
        <v>-0.4509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1077</v>
      </c>
      <c r="K16" s="17">
        <v>65624.7</v>
      </c>
      <c r="L16" s="15">
        <v>6095</v>
      </c>
      <c r="M16" s="18">
        <v>10.77</v>
      </c>
      <c r="N16" s="15">
        <v>1481</v>
      </c>
      <c r="O16" s="17">
        <v>99918.68</v>
      </c>
      <c r="P16" s="15">
        <v>6019</v>
      </c>
      <c r="Q16" s="18">
        <v>16.6</v>
      </c>
      <c r="R16" s="16">
        <v>-0.2728</v>
      </c>
      <c r="S16" s="16">
        <v>-0.3432</v>
      </c>
      <c r="T16" s="16">
        <v>0.0126</v>
      </c>
      <c r="U16" s="16">
        <v>-0.3512</v>
      </c>
      <c r="V16" s="15">
        <v>1077</v>
      </c>
      <c r="W16" s="17">
        <v>65624.7</v>
      </c>
      <c r="X16" s="15">
        <v>5706</v>
      </c>
      <c r="Y16" s="15">
        <v>1481</v>
      </c>
      <c r="Z16" s="17">
        <v>99918.68</v>
      </c>
      <c r="AA16" s="15">
        <v>5680</v>
      </c>
      <c r="AB16" s="16">
        <v>-0.2728</v>
      </c>
      <c r="AC16" s="16">
        <v>-0.3432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