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<sst xmlns="http://schemas.openxmlformats.org/spreadsheetml/2006/main" count="44" uniqueCount="44">
  <si>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</si>
  <si>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</si>
  <si>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</si>
  <si>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04/02/2024</t>
  </si>
  <si>
    <t>End Date:</t>
  </si>
  <si>
    <t>Report Run Date:</t>
  </si>
  <si>
    <t>04/03/2024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</si>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</sst>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213635</v>
      </c>
      <c r="C5" s="11">
        <f>=ROUNDDOWN(20.9690717601908,0)</f>
      </c>
      <c r="D5" s="11">
        <v>182632</v>
      </c>
      <c r="E5" s="12">
        <v>1</v>
      </c>
      <c r="F5" s="11"/>
      <c r="G5" s="11">
        <f>=ROUNDDOWN({0},0)</f>
      </c>
      <c r="H5" s="11">
        <v>350</v>
      </c>
      <c r="I5" s="12"/>
      <c r="J5" s="11">
        <v>340</v>
      </c>
      <c r="K5" s="13">
        <v>19333.99</v>
      </c>
      <c r="L5" s="11">
        <v>1876</v>
      </c>
      <c r="M5" s="14">
        <v>10.31</v>
      </c>
      <c r="N5" s="11">
        <v>425</v>
      </c>
      <c r="O5" s="13">
        <v>22592.95</v>
      </c>
      <c r="P5" s="11">
        <v>1918</v>
      </c>
      <c r="Q5" s="14">
        <v>11.78</v>
      </c>
      <c r="R5" s="12">
        <v>-0.2</v>
      </c>
      <c r="S5" s="12">
        <v>-0.1442</v>
      </c>
      <c r="T5" s="12">
        <v>-0.0219</v>
      </c>
      <c r="U5" s="12">
        <v>-0.1248</v>
      </c>
      <c r="V5" s="11">
        <v>340</v>
      </c>
      <c r="W5" s="13">
        <v>19333.99</v>
      </c>
      <c r="X5" s="11">
        <v>1729</v>
      </c>
      <c r="Y5" s="11">
        <v>425</v>
      </c>
      <c r="Z5" s="13">
        <v>22592.95</v>
      </c>
      <c r="AA5" s="11">
        <v>1788</v>
      </c>
      <c r="AB5" s="12">
        <v>-0.2</v>
      </c>
      <c r="AC5" s="12">
        <v>-0.1442</v>
      </c>
    </row>
    <row r="6">
      <c r="A6" s="10" t="s">
        <v>32</v>
      </c>
      <c r="B6" s="11">
        <v>6857</v>
      </c>
      <c r="C6" s="11">
        <f>=ROUNDDOWN(11.8592182635766,0)</f>
      </c>
      <c r="D6" s="11">
        <v>11610</v>
      </c>
      <c r="E6" s="12">
        <v>1</v>
      </c>
      <c r="F6" s="11"/>
      <c r="G6" s="11">
        <f>=ROUNDDOWN({0},0)</f>
      </c>
      <c r="H6" s="11"/>
      <c r="I6" s="12"/>
      <c r="J6" s="11">
        <v>52</v>
      </c>
      <c r="K6" s="13">
        <v>3132.57</v>
      </c>
      <c r="L6" s="11">
        <v>168</v>
      </c>
      <c r="M6" s="14">
        <v>18.65</v>
      </c>
      <c r="N6" s="11">
        <v>32</v>
      </c>
      <c r="O6" s="13">
        <v>1584.52</v>
      </c>
      <c r="P6" s="11">
        <v>126</v>
      </c>
      <c r="Q6" s="14">
        <v>12.58</v>
      </c>
      <c r="R6" s="12">
        <v>0.625</v>
      </c>
      <c r="S6" s="12">
        <v>0.977</v>
      </c>
      <c r="T6" s="12">
        <v>0.3333</v>
      </c>
      <c r="U6" s="12">
        <v>0.4825</v>
      </c>
      <c r="V6" s="11">
        <v>52</v>
      </c>
      <c r="W6" s="13">
        <v>3132.57</v>
      </c>
      <c r="X6" s="11">
        <v>165</v>
      </c>
      <c r="Y6" s="11">
        <v>32</v>
      </c>
      <c r="Z6" s="13">
        <v>1584.52</v>
      </c>
      <c r="AA6" s="11">
        <v>118</v>
      </c>
      <c r="AB6" s="12">
        <v>0.625</v>
      </c>
      <c r="AC6" s="12">
        <v>0.977</v>
      </c>
    </row>
    <row r="7">
      <c r="A7" s="10" t="s">
        <v>33</v>
      </c>
      <c r="B7" s="11">
        <v>33542</v>
      </c>
      <c r="C7" s="11">
        <f>=ROUNDDOWN(15.0473285182361,0)</f>
      </c>
      <c r="D7" s="11">
        <v>50750</v>
      </c>
      <c r="E7" s="12">
        <v>1</v>
      </c>
      <c r="F7" s="11"/>
      <c r="G7" s="11">
        <f>=ROUNDDOWN({0},0)</f>
      </c>
      <c r="H7" s="11"/>
      <c r="I7" s="12"/>
      <c r="J7" s="11">
        <v>49</v>
      </c>
      <c r="K7" s="13">
        <v>1233.95</v>
      </c>
      <c r="L7" s="11">
        <v>204</v>
      </c>
      <c r="M7" s="14">
        <v>6.05</v>
      </c>
      <c r="N7" s="11">
        <v>63</v>
      </c>
      <c r="O7" s="13">
        <v>1227.51</v>
      </c>
      <c r="P7" s="11">
        <v>188</v>
      </c>
      <c r="Q7" s="14">
        <v>6.53</v>
      </c>
      <c r="R7" s="12">
        <v>-0.2222</v>
      </c>
      <c r="S7" s="12">
        <v>0.0052</v>
      </c>
      <c r="T7" s="12">
        <v>0.0851</v>
      </c>
      <c r="U7" s="12">
        <v>-0.0735</v>
      </c>
      <c r="V7" s="11">
        <v>49</v>
      </c>
      <c r="W7" s="13">
        <v>1233.95</v>
      </c>
      <c r="X7" s="11">
        <v>190</v>
      </c>
      <c r="Y7" s="11">
        <v>63</v>
      </c>
      <c r="Z7" s="13">
        <v>1227.51</v>
      </c>
      <c r="AA7" s="11">
        <v>176</v>
      </c>
      <c r="AB7" s="12">
        <v>-0.2222</v>
      </c>
      <c r="AC7" s="12">
        <v>0.0052</v>
      </c>
    </row>
    <row r="8">
      <c r="A8" s="10" t="s">
        <v>34</v>
      </c>
      <c r="B8" s="11">
        <v>55986</v>
      </c>
      <c r="C8" s="11">
        <f>=ROUNDDOWN(15.4091321938733,0)</f>
      </c>
      <c r="D8" s="11">
        <v>68274</v>
      </c>
      <c r="E8" s="12">
        <v>1</v>
      </c>
      <c r="F8" s="11"/>
      <c r="G8" s="11">
        <f>=ROUNDDOWN({0},0)</f>
      </c>
      <c r="H8" s="11"/>
      <c r="I8" s="12"/>
      <c r="J8" s="11">
        <v>54</v>
      </c>
      <c r="K8" s="13">
        <v>1012.51</v>
      </c>
      <c r="L8" s="11">
        <v>228</v>
      </c>
      <c r="M8" s="14">
        <v>4.44</v>
      </c>
      <c r="N8" s="11">
        <v>80</v>
      </c>
      <c r="O8" s="13">
        <v>1406.49</v>
      </c>
      <c r="P8" s="11">
        <v>246</v>
      </c>
      <c r="Q8" s="14">
        <v>5.72</v>
      </c>
      <c r="R8" s="12">
        <v>-0.325</v>
      </c>
      <c r="S8" s="12">
        <v>-0.2801</v>
      </c>
      <c r="T8" s="12">
        <v>-0.0732</v>
      </c>
      <c r="U8" s="12">
        <v>-0.2238</v>
      </c>
      <c r="V8" s="11">
        <v>54</v>
      </c>
      <c r="W8" s="13">
        <v>1012.51</v>
      </c>
      <c r="X8" s="11">
        <v>228</v>
      </c>
      <c r="Y8" s="11">
        <v>80</v>
      </c>
      <c r="Z8" s="13">
        <v>1406.49</v>
      </c>
      <c r="AA8" s="11">
        <v>246</v>
      </c>
      <c r="AB8" s="12">
        <v>-0.325</v>
      </c>
      <c r="AC8" s="12">
        <v>-0.2801</v>
      </c>
    </row>
    <row r="9">
      <c r="A9" s="10" t="s">
        <v>35</v>
      </c>
      <c r="B9" s="11">
        <v>45909</v>
      </c>
      <c r="C9" s="11">
        <f>=ROUNDDOWN(18.3540558909367,0)</f>
      </c>
      <c r="D9" s="11">
        <v>36197</v>
      </c>
      <c r="E9" s="12">
        <v>1</v>
      </c>
      <c r="F9" s="11"/>
      <c r="G9" s="11">
        <f>=ROUNDDOWN({0},0)</f>
      </c>
      <c r="H9" s="11"/>
      <c r="I9" s="12"/>
      <c r="J9" s="11">
        <v>60</v>
      </c>
      <c r="K9" s="13">
        <v>2096.48</v>
      </c>
      <c r="L9" s="11">
        <v>1045</v>
      </c>
      <c r="M9" s="14">
        <v>2.01</v>
      </c>
      <c r="N9" s="11">
        <v>78</v>
      </c>
      <c r="O9" s="13">
        <v>2819.91</v>
      </c>
      <c r="P9" s="11">
        <v>965</v>
      </c>
      <c r="Q9" s="14">
        <v>2.92</v>
      </c>
      <c r="R9" s="12">
        <v>-0.2308</v>
      </c>
      <c r="S9" s="12">
        <v>-0.2565</v>
      </c>
      <c r="T9" s="12">
        <v>0.0829</v>
      </c>
      <c r="U9" s="12">
        <v>-0.3116</v>
      </c>
      <c r="V9" s="11">
        <v>60</v>
      </c>
      <c r="W9" s="13">
        <v>2096.48</v>
      </c>
      <c r="X9" s="11">
        <v>877</v>
      </c>
      <c r="Y9" s="11">
        <v>78</v>
      </c>
      <c r="Z9" s="13">
        <v>2819.91</v>
      </c>
      <c r="AA9" s="11">
        <v>817</v>
      </c>
      <c r="AB9" s="12">
        <v>-0.2308</v>
      </c>
      <c r="AC9" s="12">
        <v>-0.2565</v>
      </c>
    </row>
    <row r="10">
      <c r="A10" s="10" t="s">
        <v>36</v>
      </c>
      <c r="B10" s="11">
        <v>37254</v>
      </c>
      <c r="C10" s="11">
        <f>=ROUNDDOWN(14.7751249305941,0)</f>
      </c>
      <c r="D10" s="11">
        <v>67804</v>
      </c>
      <c r="E10" s="12">
        <v>1</v>
      </c>
      <c r="F10" s="11"/>
      <c r="G10" s="11">
        <f>=ROUNDDOWN({0},0)</f>
      </c>
      <c r="H10" s="11">
        <v>7682</v>
      </c>
      <c r="I10" s="12"/>
      <c r="J10" s="11">
        <v>249</v>
      </c>
      <c r="K10" s="13">
        <v>45994.88</v>
      </c>
      <c r="L10" s="11">
        <v>625</v>
      </c>
      <c r="M10" s="14">
        <v>73.59</v>
      </c>
      <c r="N10" s="11">
        <v>409</v>
      </c>
      <c r="O10" s="13">
        <v>65996.5</v>
      </c>
      <c r="P10" s="11">
        <v>685</v>
      </c>
      <c r="Q10" s="14">
        <v>96.35</v>
      </c>
      <c r="R10" s="12">
        <v>-0.3912</v>
      </c>
      <c r="S10" s="12">
        <v>-0.3031</v>
      </c>
      <c r="T10" s="12">
        <v>-0.0876</v>
      </c>
      <c r="U10" s="12">
        <v>-0.2362</v>
      </c>
      <c r="V10" s="11">
        <v>249</v>
      </c>
      <c r="W10" s="13">
        <v>45994.88</v>
      </c>
      <c r="X10" s="11">
        <v>605</v>
      </c>
      <c r="Y10" s="11">
        <v>409</v>
      </c>
      <c r="Z10" s="13">
        <v>65996.5</v>
      </c>
      <c r="AA10" s="11">
        <v>683</v>
      </c>
      <c r="AB10" s="12">
        <v>-0.3912</v>
      </c>
      <c r="AC10" s="12">
        <v>-0.3031</v>
      </c>
    </row>
    <row r="11">
      <c r="A11" s="10" t="s">
        <v>37</v>
      </c>
      <c r="B11" s="11">
        <v>4120</v>
      </c>
      <c r="C11" s="11">
        <f>=ROUNDDOWN(28.9325842696629,0)</f>
      </c>
      <c r="D11" s="11">
        <v>1300</v>
      </c>
      <c r="E11" s="12">
        <v>1</v>
      </c>
      <c r="F11" s="11"/>
      <c r="G11" s="11">
        <f>=ROUNDDOWN({0},0)</f>
      </c>
      <c r="H11" s="11"/>
      <c r="I11" s="12"/>
      <c r="J11" s="11">
        <v>20</v>
      </c>
      <c r="K11" s="13">
        <v>1585.79</v>
      </c>
      <c r="L11" s="11">
        <v>100</v>
      </c>
      <c r="M11" s="14">
        <v>15.86</v>
      </c>
      <c r="N11" s="11">
        <v>14</v>
      </c>
      <c r="O11" s="13">
        <v>1209.59</v>
      </c>
      <c r="P11" s="11">
        <v>93</v>
      </c>
      <c r="Q11" s="14">
        <v>13.01</v>
      </c>
      <c r="R11" s="12">
        <v>0.4286</v>
      </c>
      <c r="S11" s="12">
        <v>0.311</v>
      </c>
      <c r="T11" s="12">
        <v>0.0753</v>
      </c>
      <c r="U11" s="12">
        <v>0.2191</v>
      </c>
      <c r="V11" s="11">
        <v>20</v>
      </c>
      <c r="W11" s="13">
        <v>1585.79</v>
      </c>
      <c r="X11" s="11">
        <v>99</v>
      </c>
      <c r="Y11" s="11">
        <v>14</v>
      </c>
      <c r="Z11" s="13">
        <v>1209.59</v>
      </c>
      <c r="AA11" s="11">
        <v>93</v>
      </c>
      <c r="AB11" s="12">
        <v>0.4286</v>
      </c>
      <c r="AC11" s="12">
        <v>0.311</v>
      </c>
    </row>
    <row r="12">
      <c r="A12" s="10" t="s">
        <v>38</v>
      </c>
      <c r="B12" s="11">
        <v>5638</v>
      </c>
      <c r="C12" s="11">
        <f>=ROUNDDOWN(129.907834101382,0)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171.79</v>
      </c>
      <c r="L12" s="11">
        <v>91</v>
      </c>
      <c r="M12" s="14">
        <v>1.89</v>
      </c>
      <c r="N12" s="11">
        <v>2</v>
      </c>
      <c r="O12" s="13">
        <v>62.92</v>
      </c>
      <c r="P12" s="11">
        <v>72</v>
      </c>
      <c r="Q12" s="14">
        <v>0.87</v>
      </c>
      <c r="R12" s="12">
        <v>3.5</v>
      </c>
      <c r="S12" s="12">
        <v>1.7303</v>
      </c>
      <c r="T12" s="12">
        <v>0.2639</v>
      </c>
      <c r="U12" s="12">
        <v>1.1724</v>
      </c>
      <c r="V12" s="11">
        <v>9</v>
      </c>
      <c r="W12" s="13">
        <v>171.79</v>
      </c>
      <c r="X12" s="11">
        <v>91</v>
      </c>
      <c r="Y12" s="11">
        <v>2</v>
      </c>
      <c r="Z12" s="13">
        <v>62.92</v>
      </c>
      <c r="AA12" s="11">
        <v>60</v>
      </c>
      <c r="AB12" s="12">
        <v>3.5</v>
      </c>
      <c r="AC12" s="12">
        <v>1.7303</v>
      </c>
    </row>
    <row r="13">
      <c r="A13" s="10" t="s">
        <v>39</v>
      </c>
      <c r="B13" s="11">
        <v>32</v>
      </c>
      <c r="C13" s="11">
        <f>=ROUNDDOWN(22.8571428571429,0)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94</v>
      </c>
      <c r="M13" s="14"/>
      <c r="N13" s="11">
        <v>1</v>
      </c>
      <c r="O13" s="13">
        <v>18.48</v>
      </c>
      <c r="P13" s="11">
        <v>117</v>
      </c>
      <c r="Q13" s="14">
        <v>0.16</v>
      </c>
      <c r="R13" s="12"/>
      <c r="S13" s="12"/>
      <c r="T13" s="12">
        <v>-0.1966</v>
      </c>
      <c r="U13" s="12"/>
      <c r="V13" s="11"/>
      <c r="W13" s="13"/>
      <c r="X13" s="11">
        <v>94</v>
      </c>
      <c r="Y13" s="11">
        <v>1</v>
      </c>
      <c r="Z13" s="13">
        <v>18.48</v>
      </c>
      <c r="AA13" s="11">
        <v>117</v>
      </c>
      <c r="AB13" s="12"/>
      <c r="AC13" s="12"/>
    </row>
    <row r="14">
      <c r="A14" s="10" t="s">
        <v>40</v>
      </c>
      <c r="B14" s="11">
        <v>23162</v>
      </c>
      <c r="C14" s="11">
        <f>=ROUNDDOWN(7.62409479921001,0)</f>
      </c>
      <c r="D14" s="11">
        <v>59330</v>
      </c>
      <c r="E14" s="12">
        <v>1</v>
      </c>
      <c r="F14" s="11"/>
      <c r="G14" s="11">
        <f>=ROUNDDOWN({0},0)</f>
      </c>
      <c r="H14" s="11"/>
      <c r="I14" s="12"/>
      <c r="J14" s="11">
        <v>39</v>
      </c>
      <c r="K14" s="13">
        <v>1032.78</v>
      </c>
      <c r="L14" s="11">
        <v>890</v>
      </c>
      <c r="M14" s="14">
        <v>1.16</v>
      </c>
      <c r="N14" s="11">
        <v>34</v>
      </c>
      <c r="O14" s="13">
        <v>831.96</v>
      </c>
      <c r="P14" s="11">
        <v>806</v>
      </c>
      <c r="Q14" s="14">
        <v>1.03</v>
      </c>
      <c r="R14" s="12">
        <v>0.1471</v>
      </c>
      <c r="S14" s="12">
        <v>0.2414</v>
      </c>
      <c r="T14" s="12">
        <v>0.1042</v>
      </c>
      <c r="U14" s="12">
        <v>0.1262</v>
      </c>
      <c r="V14" s="11">
        <v>39</v>
      </c>
      <c r="W14" s="13">
        <v>1032.78</v>
      </c>
      <c r="X14" s="11">
        <v>859</v>
      </c>
      <c r="Y14" s="11">
        <v>34</v>
      </c>
      <c r="Z14" s="13">
        <v>831.96</v>
      </c>
      <c r="AA14" s="11">
        <v>785</v>
      </c>
      <c r="AB14" s="12">
        <v>0.1471</v>
      </c>
      <c r="AC14" s="12">
        <v>0.2414</v>
      </c>
    </row>
    <row r="15">
      <c r="A15" s="10" t="s">
        <v>41</v>
      </c>
      <c r="B15" s="11">
        <v>96971</v>
      </c>
      <c r="C15" s="11">
        <f>=ROUNDDOWN(15.013314754606,0)</f>
      </c>
      <c r="D15" s="11">
        <v>130724</v>
      </c>
      <c r="E15" s="12">
        <v>1</v>
      </c>
      <c r="F15" s="11"/>
      <c r="G15" s="11">
        <f>=ROUNDDOWN({0},0)</f>
      </c>
      <c r="H15" s="11"/>
      <c r="I15" s="12"/>
      <c r="J15" s="11">
        <v>337</v>
      </c>
      <c r="K15" s="13">
        <v>5926.68</v>
      </c>
      <c r="L15" s="11">
        <v>641</v>
      </c>
      <c r="M15" s="14">
        <v>9.25</v>
      </c>
      <c r="N15" s="11">
        <v>536</v>
      </c>
      <c r="O15" s="13">
        <v>7392.14</v>
      </c>
      <c r="P15" s="11">
        <v>714</v>
      </c>
      <c r="Q15" s="14">
        <v>10.35</v>
      </c>
      <c r="R15" s="12">
        <v>-0.3713</v>
      </c>
      <c r="S15" s="12">
        <v>-0.1982</v>
      </c>
      <c r="T15" s="12">
        <v>-0.1022</v>
      </c>
      <c r="U15" s="12">
        <v>-0.1063</v>
      </c>
      <c r="V15" s="11">
        <v>337</v>
      </c>
      <c r="W15" s="13">
        <v>5926.68</v>
      </c>
      <c r="X15" s="11">
        <v>641</v>
      </c>
      <c r="Y15" s="11">
        <v>536</v>
      </c>
      <c r="Z15" s="13">
        <v>7392.14</v>
      </c>
      <c r="AA15" s="11">
        <v>714</v>
      </c>
      <c r="AB15" s="12">
        <v>-0.3713</v>
      </c>
      <c r="AC15" s="12">
        <v>-0.1982</v>
      </c>
    </row>
    <row r="16">
      <c r="A16" s="10" t="s">
        <v>42</v>
      </c>
      <c r="B16" s="11">
        <v>25245</v>
      </c>
      <c r="C16" s="11">
        <f>=ROUNDDOWN(22.8110599078341,0)</f>
      </c>
      <c r="D16" s="11">
        <v>23970</v>
      </c>
      <c r="E16" s="12">
        <v>1</v>
      </c>
      <c r="F16" s="11"/>
      <c r="G16" s="11">
        <f>=ROUNDDOWN({0},0)</f>
      </c>
      <c r="H16" s="11"/>
      <c r="I16" s="12"/>
      <c r="J16" s="11">
        <v>51</v>
      </c>
      <c r="K16" s="13">
        <v>1904.81</v>
      </c>
      <c r="L16" s="11">
        <v>563</v>
      </c>
      <c r="M16" s="14">
        <v>3.38</v>
      </c>
      <c r="N16" s="11">
        <v>85</v>
      </c>
      <c r="O16" s="13">
        <v>2995.21</v>
      </c>
      <c r="P16" s="11">
        <v>522</v>
      </c>
      <c r="Q16" s="14">
        <v>5.74</v>
      </c>
      <c r="R16" s="12">
        <v>-0.4</v>
      </c>
      <c r="S16" s="12">
        <v>-0.364</v>
      </c>
      <c r="T16" s="12">
        <v>0.0785</v>
      </c>
      <c r="U16" s="12">
        <v>-0.4111</v>
      </c>
      <c r="V16" s="11">
        <v>51</v>
      </c>
      <c r="W16" s="13">
        <v>1904.81</v>
      </c>
      <c r="X16" s="11">
        <v>521</v>
      </c>
      <c r="Y16" s="11">
        <v>85</v>
      </c>
      <c r="Z16" s="13">
        <v>2995.21</v>
      </c>
      <c r="AA16" s="11">
        <v>486</v>
      </c>
      <c r="AB16" s="12">
        <v>-0.4</v>
      </c>
      <c r="AC16" s="12">
        <v>-0.364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1260</v>
      </c>
      <c r="K17" s="17">
        <v>83426.23</v>
      </c>
      <c r="L17" s="15">
        <v>6525</v>
      </c>
      <c r="M17" s="18">
        <v>12.79</v>
      </c>
      <c r="N17" s="15">
        <v>1759</v>
      </c>
      <c r="O17" s="17">
        <v>108138.18</v>
      </c>
      <c r="P17" s="15">
        <v>6452</v>
      </c>
      <c r="Q17" s="18">
        <v>16.76</v>
      </c>
      <c r="R17" s="16">
        <v>-0.2837</v>
      </c>
      <c r="S17" s="16">
        <v>-0.2285</v>
      </c>
      <c r="T17" s="16">
        <v>0.0113</v>
      </c>
      <c r="U17" s="16">
        <v>-0.2369</v>
      </c>
      <c r="V17" s="15">
        <v>1260</v>
      </c>
      <c r="W17" s="17">
        <v>83426.23</v>
      </c>
      <c r="X17" s="15">
        <v>6099</v>
      </c>
      <c r="Y17" s="15">
        <v>1759</v>
      </c>
      <c r="Z17" s="17">
        <v>108138.18</v>
      </c>
      <c r="AA17" s="15">
        <v>6083</v>
      </c>
      <c r="AB17" s="16">
        <v>-0.2837</v>
      </c>
      <c r="AC17" s="16">
        <v>-0.2285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