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<sst xmlns="http://schemas.openxmlformats.org/spreadsheetml/2006/main" count="88" uniqueCount="88">
  <si>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</si>
  <si>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</si>
  <si>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</si>
  <si>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</si>
  <si>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</si>
  <si>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</si>
  <si>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</si>
  <si>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</si>
  <si>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</si>
  <si>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</si>
  <si>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</si>
  <si>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</si>
  <si>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</si>
  <si>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</si>
  <si>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</si>
  <si>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</si>
  <si>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TGTDVS</t>
  </si>
  <si>
    <t>OLLIIX</t>
  </si>
  <si>
    <t>KOHLDSN</t>
  </si>
  <si>
    <t>JCPENNEY01</t>
  </si>
  <si>
    <t>BLK01</t>
  </si>
  <si>
    <t>NRTPORT</t>
  </si>
  <si>
    <t>FINGERHUTDS</t>
  </si>
  <si>
    <t>DESINC</t>
  </si>
  <si>
    <t>WALMARTDS</t>
  </si>
  <si>
    <t>HSNDS</t>
  </si>
  <si>
    <t>ASHFURNDS</t>
  </si>
  <si>
    <t>BIGLOTSDS</t>
  </si>
  <si>
    <t>BEALLSDS</t>
  </si>
  <si>
    <t>HDDS</t>
  </si>
  <si>
    <t>KIRKLANDDS</t>
  </si>
  <si>
    <t>ROOMECOM</t>
  </si>
  <si>
    <t>AMERSIGNDS</t>
  </si>
  <si>
    <t>ZOLA</t>
  </si>
  <si>
    <t>DLCROSCILL</t>
  </si>
  <si>
    <t>HOUZZ</t>
  </si>
  <si>
    <t>AAFESDS</t>
  </si>
  <si>
    <t>LOWESDS</t>
  </si>
  <si>
    <t>LAMPDS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</si>
  <si>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</si>
  <si>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</si>
  <si>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</si>
  <si>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</si>
  <si>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</si>
  <si>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</si>
  <si>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</si>
  <si>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</si>
  <si>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</si>
  <si>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</si>
  <si>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</si>
  <si>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</si>
  <si>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</si>
  <si>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</si>
  <si>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</si>
  <si>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</si>
  <si>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</si>
  <si>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</si>
  <si>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</si>
  <si>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</si>
  <si>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</si>
  <si>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</si>
  <si>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</si>
  <si>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</si>
  <si>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</si>
  <si>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</si>
  <si>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</si>
  <si>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</si>
  <si>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</si>
  <si>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</si>
  <si>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Beautyrest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</si>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</sst>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23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20616</v>
      </c>
      <c r="D5" s="11">
        <f>=ROUNDDOWN(18.5262401150252,0)</f>
      </c>
      <c r="E5" s="11">
        <v>16973</v>
      </c>
      <c r="F5" s="12">
        <v>1</v>
      </c>
      <c r="G5" s="11"/>
      <c r="H5" s="11">
        <f>=ROUNDDOWN({0},0)</f>
      </c>
      <c r="I5" s="11"/>
      <c r="J5" s="12"/>
      <c r="K5" s="11">
        <v>3383</v>
      </c>
      <c r="L5" s="13">
        <v>161687.82</v>
      </c>
      <c r="M5" s="11">
        <v>52</v>
      </c>
      <c r="N5" s="14">
        <v>3109.38</v>
      </c>
      <c r="O5" s="11">
        <v>4061</v>
      </c>
      <c r="P5" s="13">
        <v>194278.86</v>
      </c>
      <c r="Q5" s="11">
        <v>65</v>
      </c>
      <c r="R5" s="14">
        <v>2988.91</v>
      </c>
      <c r="S5" s="12">
        <v>-0.167</v>
      </c>
      <c r="T5" s="12">
        <v>-0.1678</v>
      </c>
      <c r="U5" s="12">
        <v>-0.2</v>
      </c>
      <c r="V5" s="12">
        <v>0.0403</v>
      </c>
      <c r="W5" s="11">
        <v>357</v>
      </c>
      <c r="X5" s="13">
        <v>18745.72</v>
      </c>
      <c r="Y5" s="11">
        <v>43</v>
      </c>
      <c r="Z5" s="11">
        <v>746</v>
      </c>
      <c r="AA5" s="13">
        <v>39243.64</v>
      </c>
      <c r="AB5" s="11">
        <v>51</v>
      </c>
      <c r="AC5" s="12">
        <v>-0.5214</v>
      </c>
      <c r="AD5" s="12">
        <v>-0.5223</v>
      </c>
      <c r="AE5" s="11">
        <v>372</v>
      </c>
      <c r="AF5" s="13">
        <v>20941.43</v>
      </c>
      <c r="AG5" s="11">
        <v>52</v>
      </c>
      <c r="AH5" s="11">
        <v>170</v>
      </c>
      <c r="AI5" s="13">
        <v>8432.99</v>
      </c>
      <c r="AJ5" s="11">
        <v>65</v>
      </c>
      <c r="AK5" s="12">
        <v>1.1882</v>
      </c>
      <c r="AL5" s="12">
        <v>1.4833</v>
      </c>
      <c r="AM5" s="11">
        <v>575</v>
      </c>
      <c r="AN5" s="13">
        <v>28196.63</v>
      </c>
      <c r="AO5" s="11">
        <v>48</v>
      </c>
      <c r="AP5" s="11">
        <v>597</v>
      </c>
      <c r="AQ5" s="13">
        <v>26968.85</v>
      </c>
      <c r="AR5" s="11">
        <v>65</v>
      </c>
      <c r="AS5" s="12">
        <v>-0.0369</v>
      </c>
      <c r="AT5" s="12">
        <v>0.0455</v>
      </c>
      <c r="AU5" s="11">
        <v>526</v>
      </c>
      <c r="AV5" s="13">
        <v>24095.33</v>
      </c>
      <c r="AW5" s="11">
        <v>52</v>
      </c>
      <c r="AX5" s="11">
        <v>648</v>
      </c>
      <c r="AY5" s="13">
        <v>30952.84</v>
      </c>
      <c r="AZ5" s="11">
        <v>65</v>
      </c>
      <c r="BA5" s="12">
        <v>-0.1883</v>
      </c>
      <c r="BB5" s="12">
        <v>-0.2215</v>
      </c>
      <c r="BC5" s="11">
        <v>190</v>
      </c>
      <c r="BD5" s="13">
        <v>8903.53</v>
      </c>
      <c r="BE5" s="11">
        <v>52</v>
      </c>
      <c r="BF5" s="11">
        <v>280</v>
      </c>
      <c r="BG5" s="13">
        <v>13836.82</v>
      </c>
      <c r="BH5" s="11">
        <v>65</v>
      </c>
      <c r="BI5" s="12">
        <v>-0.3214</v>
      </c>
      <c r="BJ5" s="12">
        <v>-0.3565</v>
      </c>
      <c r="BK5" s="11">
        <v>256</v>
      </c>
      <c r="BL5" s="13">
        <v>7397.52</v>
      </c>
      <c r="BM5" s="11">
        <v>52</v>
      </c>
      <c r="BN5" s="11">
        <v>323</v>
      </c>
      <c r="BO5" s="13">
        <v>14449.92</v>
      </c>
      <c r="BP5" s="11">
        <v>65</v>
      </c>
      <c r="BQ5" s="12">
        <v>-0.2074</v>
      </c>
      <c r="BR5" s="12">
        <v>-0.4881</v>
      </c>
      <c r="BS5" s="11">
        <v>107</v>
      </c>
      <c r="BT5" s="13">
        <v>5419.84</v>
      </c>
      <c r="BU5" s="11">
        <v>48</v>
      </c>
      <c r="BV5" s="11">
        <v>314</v>
      </c>
      <c r="BW5" s="13">
        <v>14895.33</v>
      </c>
      <c r="BX5" s="11">
        <v>65</v>
      </c>
      <c r="BY5" s="12">
        <v>-0.6592</v>
      </c>
      <c r="BZ5" s="12">
        <v>-0.6361</v>
      </c>
      <c r="CA5" s="11">
        <v>440</v>
      </c>
      <c r="CB5" s="13">
        <v>20964.85</v>
      </c>
      <c r="CC5" s="11">
        <v>52</v>
      </c>
      <c r="CD5" s="11">
        <v>467</v>
      </c>
      <c r="CE5" s="13">
        <v>21867.8</v>
      </c>
      <c r="CF5" s="11">
        <v>65</v>
      </c>
      <c r="CG5" s="12">
        <v>-0.0578</v>
      </c>
      <c r="CH5" s="12">
        <v>-0.0413</v>
      </c>
      <c r="CI5" s="11">
        <v>130</v>
      </c>
      <c r="CJ5" s="13">
        <v>5283.3</v>
      </c>
      <c r="CK5" s="11">
        <v>48</v>
      </c>
      <c r="CL5" s="11">
        <v>87</v>
      </c>
      <c r="CM5" s="13">
        <v>3471.65</v>
      </c>
      <c r="CN5" s="11">
        <v>61</v>
      </c>
      <c r="CO5" s="12">
        <v>0.4943</v>
      </c>
      <c r="CP5" s="12">
        <v>0.5218</v>
      </c>
      <c r="CQ5" s="11">
        <v>68</v>
      </c>
      <c r="CR5" s="13">
        <v>3988.92</v>
      </c>
      <c r="CS5" s="11">
        <v>49</v>
      </c>
      <c r="CT5" s="11"/>
      <c r="CU5" s="13"/>
      <c r="CV5" s="11"/>
      <c r="CW5" s="12"/>
      <c r="CX5" s="12"/>
      <c r="CY5" s="11">
        <v>26</v>
      </c>
      <c r="CZ5" s="13">
        <v>1159.69</v>
      </c>
      <c r="DA5" s="11">
        <v>16</v>
      </c>
      <c r="DB5" s="11">
        <v>72</v>
      </c>
      <c r="DC5" s="13">
        <v>3471.51</v>
      </c>
      <c r="DD5" s="11">
        <v>33</v>
      </c>
      <c r="DE5" s="12">
        <v>-0.6389</v>
      </c>
      <c r="DF5" s="12">
        <v>-0.6659</v>
      </c>
      <c r="DG5" s="11">
        <v>5</v>
      </c>
      <c r="DH5" s="13">
        <v>548.87</v>
      </c>
      <c r="DI5" s="11">
        <v>49</v>
      </c>
      <c r="DJ5" s="11">
        <v>2</v>
      </c>
      <c r="DK5" s="13">
        <v>239.98</v>
      </c>
      <c r="DL5" s="11">
        <v>65</v>
      </c>
      <c r="DM5" s="12">
        <v>1.5</v>
      </c>
      <c r="DN5" s="12">
        <v>1.2871</v>
      </c>
      <c r="DO5" s="11">
        <v>45</v>
      </c>
      <c r="DP5" s="13">
        <v>1725.53</v>
      </c>
      <c r="DQ5" s="11">
        <v>12</v>
      </c>
      <c r="DR5" s="11">
        <v>91</v>
      </c>
      <c r="DS5" s="13">
        <v>4175.05</v>
      </c>
      <c r="DT5" s="11">
        <v>13</v>
      </c>
      <c r="DU5" s="12">
        <v>-0.5055</v>
      </c>
      <c r="DV5" s="12">
        <v>-0.5867</v>
      </c>
      <c r="DW5" s="11">
        <v>20</v>
      </c>
      <c r="DX5" s="13">
        <v>906.49</v>
      </c>
      <c r="DY5" s="11">
        <v>15</v>
      </c>
      <c r="DZ5" s="11">
        <v>10</v>
      </c>
      <c r="EA5" s="13">
        <v>456.05</v>
      </c>
      <c r="EB5" s="11">
        <v>15</v>
      </c>
      <c r="EC5" s="12">
        <v>1</v>
      </c>
      <c r="ED5" s="12">
        <v>0.9877</v>
      </c>
      <c r="EE5" s="11">
        <v>110</v>
      </c>
      <c r="EF5" s="13">
        <v>5390.84</v>
      </c>
      <c r="EG5" s="11">
        <v>33</v>
      </c>
      <c r="EH5" s="11">
        <v>44</v>
      </c>
      <c r="EI5" s="13">
        <v>2002.18</v>
      </c>
      <c r="EJ5" s="11">
        <v>30</v>
      </c>
      <c r="EK5" s="12">
        <v>1.5</v>
      </c>
      <c r="EL5" s="12">
        <v>1.6925</v>
      </c>
      <c r="EM5" s="11">
        <v>118</v>
      </c>
      <c r="EN5" s="13">
        <v>6450.07</v>
      </c>
      <c r="EO5" s="11">
        <v>26</v>
      </c>
      <c r="EP5" s="11">
        <v>90</v>
      </c>
      <c r="EQ5" s="13">
        <v>4587.25</v>
      </c>
      <c r="ER5" s="11">
        <v>15</v>
      </c>
      <c r="ES5" s="12">
        <v>0.3111</v>
      </c>
      <c r="ET5" s="12">
        <v>0.4061</v>
      </c>
      <c r="EU5" s="11">
        <v>19</v>
      </c>
      <c r="EV5" s="13">
        <v>757.22</v>
      </c>
      <c r="EW5" s="11">
        <v>36</v>
      </c>
      <c r="EX5" s="11">
        <v>34</v>
      </c>
      <c r="EY5" s="13">
        <v>1306.86</v>
      </c>
      <c r="EZ5" s="11">
        <v>29</v>
      </c>
      <c r="FA5" s="12">
        <v>-0.4412</v>
      </c>
      <c r="FB5" s="12">
        <v>-0.4206</v>
      </c>
      <c r="FC5" s="11"/>
      <c r="FD5" s="13"/>
      <c r="FE5" s="11"/>
      <c r="FF5" s="11"/>
      <c r="FG5" s="13"/>
      <c r="FH5" s="11"/>
      <c r="FI5" s="12"/>
      <c r="FJ5" s="12"/>
      <c r="FK5" s="11">
        <v>8</v>
      </c>
      <c r="FL5" s="13">
        <v>202.92</v>
      </c>
      <c r="FM5" s="11">
        <v>4</v>
      </c>
      <c r="FN5" s="11">
        <v>15</v>
      </c>
      <c r="FO5" s="13">
        <v>428.37</v>
      </c>
      <c r="FP5" s="11">
        <v>5</v>
      </c>
      <c r="FQ5" s="12">
        <v>-0.4667</v>
      </c>
      <c r="FR5" s="12">
        <v>-0.5263</v>
      </c>
      <c r="FS5" s="11">
        <v>6</v>
      </c>
      <c r="FT5" s="13">
        <v>310.76</v>
      </c>
      <c r="FU5" s="11">
        <v>20</v>
      </c>
      <c r="FV5" s="11">
        <v>42</v>
      </c>
      <c r="FW5" s="13">
        <v>2118.66</v>
      </c>
      <c r="FX5" s="11">
        <v>19</v>
      </c>
      <c r="FY5" s="12">
        <v>-0.8571</v>
      </c>
      <c r="FZ5" s="12">
        <v>-0.8533</v>
      </c>
      <c r="GA5" s="11">
        <v>5</v>
      </c>
      <c r="GB5" s="13">
        <v>298.36</v>
      </c>
      <c r="GC5" s="11">
        <v>12</v>
      </c>
      <c r="GD5" s="11">
        <v>7</v>
      </c>
      <c r="GE5" s="13">
        <v>400.82</v>
      </c>
      <c r="GF5" s="11">
        <v>12</v>
      </c>
      <c r="GG5" s="12">
        <v>-0.2857</v>
      </c>
      <c r="GH5" s="12">
        <v>-0.2556</v>
      </c>
      <c r="GI5" s="11"/>
      <c r="GJ5" s="13"/>
      <c r="GK5" s="11"/>
      <c r="GL5" s="11"/>
      <c r="GM5" s="13"/>
      <c r="GN5" s="11"/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/>
      <c r="GZ5" s="13"/>
      <c r="HA5" s="11">
        <v>50</v>
      </c>
      <c r="HB5" s="11">
        <v>4</v>
      </c>
      <c r="HC5" s="13">
        <v>114.97</v>
      </c>
      <c r="HD5" s="11">
        <v>43</v>
      </c>
      <c r="HE5" s="12"/>
      <c r="HF5" s="12"/>
      <c r="HG5" s="11"/>
      <c r="HH5" s="13"/>
      <c r="HI5" s="11">
        <v>12</v>
      </c>
      <c r="HJ5" s="11"/>
      <c r="HK5" s="13"/>
      <c r="HL5" s="11"/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>
        <v>3</v>
      </c>
      <c r="HZ5" s="11"/>
      <c r="IA5" s="13"/>
      <c r="IB5" s="11">
        <v>3</v>
      </c>
      <c r="IC5" s="12"/>
      <c r="ID5" s="12"/>
      <c r="IE5" s="11"/>
      <c r="IF5" s="13"/>
      <c r="IG5" s="11"/>
      <c r="IH5" s="11">
        <v>18</v>
      </c>
      <c r="II5" s="13">
        <v>857.32</v>
      </c>
      <c r="IJ5" s="11">
        <v>65</v>
      </c>
      <c r="IK5" s="12"/>
      <c r="IL5" s="12"/>
      <c r="IM5" s="11"/>
      <c r="IN5" s="13"/>
      <c r="IO5" s="11"/>
      <c r="IP5" s="11"/>
      <c r="IQ5" s="13"/>
      <c r="IR5" s="11">
        <v>9</v>
      </c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4866</v>
      </c>
      <c r="D6" s="11">
        <f>=ROUNDDOWN(19.8612244897959,0)</f>
      </c>
      <c r="E6" s="11">
        <v>1600</v>
      </c>
      <c r="F6" s="12"/>
      <c r="G6" s="11"/>
      <c r="H6" s="11">
        <f>=ROUNDDOWN({0},0)</f>
      </c>
      <c r="I6" s="11"/>
      <c r="J6" s="12"/>
      <c r="K6" s="11">
        <v>393</v>
      </c>
      <c r="L6" s="13">
        <v>17726.08</v>
      </c>
      <c r="M6" s="11">
        <v>37</v>
      </c>
      <c r="N6" s="14">
        <v>479.08</v>
      </c>
      <c r="O6" s="11">
        <v>878</v>
      </c>
      <c r="P6" s="13">
        <v>40433.43</v>
      </c>
      <c r="Q6" s="11">
        <v>54</v>
      </c>
      <c r="R6" s="14">
        <v>748.77</v>
      </c>
      <c r="S6" s="12">
        <v>-0.5524</v>
      </c>
      <c r="T6" s="12">
        <v>-0.5616</v>
      </c>
      <c r="U6" s="12">
        <v>-0.3148</v>
      </c>
      <c r="V6" s="12">
        <v>-0.3602</v>
      </c>
      <c r="W6" s="11">
        <v>5</v>
      </c>
      <c r="X6" s="13">
        <v>278.6</v>
      </c>
      <c r="Y6" s="11">
        <v>4</v>
      </c>
      <c r="Z6" s="11"/>
      <c r="AA6" s="13"/>
      <c r="AB6" s="11"/>
      <c r="AC6" s="12"/>
      <c r="AD6" s="12"/>
      <c r="AE6" s="11">
        <v>16</v>
      </c>
      <c r="AF6" s="13">
        <v>768.52</v>
      </c>
      <c r="AG6" s="11">
        <v>37</v>
      </c>
      <c r="AH6" s="11">
        <v>8</v>
      </c>
      <c r="AI6" s="13">
        <v>444.72</v>
      </c>
      <c r="AJ6" s="11">
        <v>54</v>
      </c>
      <c r="AK6" s="12">
        <v>1</v>
      </c>
      <c r="AL6" s="12">
        <v>0.7281</v>
      </c>
      <c r="AM6" s="11">
        <v>63</v>
      </c>
      <c r="AN6" s="13">
        <v>3152.03</v>
      </c>
      <c r="AO6" s="11">
        <v>37</v>
      </c>
      <c r="AP6" s="11">
        <v>1</v>
      </c>
      <c r="AQ6" s="13">
        <v>52.8</v>
      </c>
      <c r="AR6" s="11">
        <v>54</v>
      </c>
      <c r="AS6" s="12">
        <v>62</v>
      </c>
      <c r="AT6" s="12">
        <v>58.6975</v>
      </c>
      <c r="AU6" s="11">
        <v>36</v>
      </c>
      <c r="AV6" s="13">
        <v>1217.46</v>
      </c>
      <c r="AW6" s="11">
        <v>37</v>
      </c>
      <c r="AX6" s="11">
        <v>108</v>
      </c>
      <c r="AY6" s="13">
        <v>4710.67</v>
      </c>
      <c r="AZ6" s="11">
        <v>54</v>
      </c>
      <c r="BA6" s="12">
        <v>-0.6667</v>
      </c>
      <c r="BB6" s="12">
        <v>-0.7416</v>
      </c>
      <c r="BC6" s="11">
        <v>41</v>
      </c>
      <c r="BD6" s="13">
        <v>1886.52</v>
      </c>
      <c r="BE6" s="11">
        <v>37</v>
      </c>
      <c r="BF6" s="11">
        <v>189</v>
      </c>
      <c r="BG6" s="13">
        <v>9604.66</v>
      </c>
      <c r="BH6" s="11">
        <v>54</v>
      </c>
      <c r="BI6" s="12">
        <v>-0.7831</v>
      </c>
      <c r="BJ6" s="12">
        <v>-0.8036</v>
      </c>
      <c r="BK6" s="11">
        <v>105</v>
      </c>
      <c r="BL6" s="13">
        <v>5083.02</v>
      </c>
      <c r="BM6" s="11">
        <v>37</v>
      </c>
      <c r="BN6" s="11">
        <v>34</v>
      </c>
      <c r="BO6" s="13">
        <v>1864.2</v>
      </c>
      <c r="BP6" s="11">
        <v>54</v>
      </c>
      <c r="BQ6" s="12">
        <v>2.0882</v>
      </c>
      <c r="BR6" s="12">
        <v>1.7266</v>
      </c>
      <c r="BS6" s="11">
        <v>36</v>
      </c>
      <c r="BT6" s="13">
        <v>1815.2</v>
      </c>
      <c r="BU6" s="11">
        <v>37</v>
      </c>
      <c r="BV6" s="11">
        <v>144</v>
      </c>
      <c r="BW6" s="13">
        <v>7077.61</v>
      </c>
      <c r="BX6" s="11">
        <v>54</v>
      </c>
      <c r="BY6" s="12">
        <v>-0.75</v>
      </c>
      <c r="BZ6" s="12">
        <v>-0.7435</v>
      </c>
      <c r="CA6" s="11">
        <v>72</v>
      </c>
      <c r="CB6" s="13">
        <v>2555.36</v>
      </c>
      <c r="CC6" s="11">
        <v>37</v>
      </c>
      <c r="CD6" s="11">
        <v>369</v>
      </c>
      <c r="CE6" s="13">
        <v>15458.22</v>
      </c>
      <c r="CF6" s="11">
        <v>54</v>
      </c>
      <c r="CG6" s="12">
        <v>-0.8049</v>
      </c>
      <c r="CH6" s="12">
        <v>-0.8347</v>
      </c>
      <c r="CI6" s="11"/>
      <c r="CJ6" s="13"/>
      <c r="CK6" s="11">
        <v>3</v>
      </c>
      <c r="CL6" s="11">
        <v>2</v>
      </c>
      <c r="CM6" s="13">
        <v>110.24</v>
      </c>
      <c r="CN6" s="11">
        <v>18</v>
      </c>
      <c r="CO6" s="12"/>
      <c r="CP6" s="12"/>
      <c r="CQ6" s="11"/>
      <c r="CR6" s="13"/>
      <c r="CS6" s="11">
        <v>2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>
        <v>37</v>
      </c>
      <c r="DJ6" s="11"/>
      <c r="DK6" s="13"/>
      <c r="DL6" s="11">
        <v>54</v>
      </c>
      <c r="DM6" s="12"/>
      <c r="DN6" s="12"/>
      <c r="DO6" s="11"/>
      <c r="DP6" s="13"/>
      <c r="DQ6" s="11">
        <v>3</v>
      </c>
      <c r="DR6" s="11">
        <v>23</v>
      </c>
      <c r="DS6" s="13">
        <v>1110.31</v>
      </c>
      <c r="DT6" s="11">
        <v>18</v>
      </c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>
        <v>14</v>
      </c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6</v>
      </c>
      <c r="FL6" s="13">
        <v>336.94</v>
      </c>
      <c r="FM6" s="11">
        <v>4</v>
      </c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13</v>
      </c>
      <c r="GJ6" s="13">
        <v>632.43</v>
      </c>
      <c r="GK6" s="11">
        <v>34</v>
      </c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>
        <v>26</v>
      </c>
      <c r="HB6" s="11"/>
      <c r="HC6" s="13"/>
      <c r="HD6" s="11">
        <v>4</v>
      </c>
      <c r="HE6" s="12"/>
      <c r="HF6" s="12"/>
      <c r="HG6" s="11"/>
      <c r="HH6" s="13"/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>
        <v>28</v>
      </c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>
        <v>34</v>
      </c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2039</v>
      </c>
      <c r="D7" s="11">
        <f>=ROUNDDOWN(25.6155778894472,0)</f>
      </c>
      <c r="E7" s="11">
        <v>1038</v>
      </c>
      <c r="F7" s="12">
        <v>1</v>
      </c>
      <c r="G7" s="11"/>
      <c r="H7" s="11">
        <f>=ROUNDDOWN({0},0)</f>
      </c>
      <c r="I7" s="11"/>
      <c r="J7" s="12"/>
      <c r="K7" s="11">
        <v>224</v>
      </c>
      <c r="L7" s="13">
        <v>17819.93</v>
      </c>
      <c r="M7" s="11">
        <v>8</v>
      </c>
      <c r="N7" s="14">
        <v>2227.49</v>
      </c>
      <c r="O7" s="11">
        <v>459</v>
      </c>
      <c r="P7" s="13">
        <v>34902</v>
      </c>
      <c r="Q7" s="11">
        <v>14</v>
      </c>
      <c r="R7" s="14">
        <v>2493</v>
      </c>
      <c r="S7" s="12">
        <v>-0.512</v>
      </c>
      <c r="T7" s="12">
        <v>-0.4894</v>
      </c>
      <c r="U7" s="12">
        <v>-0.4286</v>
      </c>
      <c r="V7" s="12">
        <v>-0.1065</v>
      </c>
      <c r="W7" s="11"/>
      <c r="X7" s="13"/>
      <c r="Y7" s="11"/>
      <c r="Z7" s="11"/>
      <c r="AA7" s="13"/>
      <c r="AB7" s="11"/>
      <c r="AC7" s="12"/>
      <c r="AD7" s="12"/>
      <c r="AE7" s="11">
        <v>13</v>
      </c>
      <c r="AF7" s="13">
        <v>1094.92</v>
      </c>
      <c r="AG7" s="11">
        <v>8</v>
      </c>
      <c r="AH7" s="11">
        <v>14</v>
      </c>
      <c r="AI7" s="13">
        <v>1110.78</v>
      </c>
      <c r="AJ7" s="11">
        <v>14</v>
      </c>
      <c r="AK7" s="12">
        <v>-0.0714</v>
      </c>
      <c r="AL7" s="12">
        <v>-0.0143</v>
      </c>
      <c r="AM7" s="11">
        <v>31</v>
      </c>
      <c r="AN7" s="13">
        <v>2356.41</v>
      </c>
      <c r="AO7" s="11">
        <v>8</v>
      </c>
      <c r="AP7" s="11">
        <v>43</v>
      </c>
      <c r="AQ7" s="13">
        <v>2541.13</v>
      </c>
      <c r="AR7" s="11">
        <v>14</v>
      </c>
      <c r="AS7" s="12">
        <v>-0.2791</v>
      </c>
      <c r="AT7" s="12">
        <v>-0.0727</v>
      </c>
      <c r="AU7" s="11">
        <v>46</v>
      </c>
      <c r="AV7" s="13">
        <v>3209.42</v>
      </c>
      <c r="AW7" s="11">
        <v>8</v>
      </c>
      <c r="AX7" s="11">
        <v>72</v>
      </c>
      <c r="AY7" s="13">
        <v>5114.44</v>
      </c>
      <c r="AZ7" s="11">
        <v>14</v>
      </c>
      <c r="BA7" s="12">
        <v>-0.3611</v>
      </c>
      <c r="BB7" s="12">
        <v>-0.3725</v>
      </c>
      <c r="BC7" s="11">
        <v>36</v>
      </c>
      <c r="BD7" s="13">
        <v>2868.7</v>
      </c>
      <c r="BE7" s="11">
        <v>8</v>
      </c>
      <c r="BF7" s="11">
        <v>105</v>
      </c>
      <c r="BG7" s="13">
        <v>8619.91</v>
      </c>
      <c r="BH7" s="11">
        <v>14</v>
      </c>
      <c r="BI7" s="12">
        <v>-0.6571</v>
      </c>
      <c r="BJ7" s="12">
        <v>-0.6672</v>
      </c>
      <c r="BK7" s="11">
        <v>55</v>
      </c>
      <c r="BL7" s="13">
        <v>4717.21</v>
      </c>
      <c r="BM7" s="11">
        <v>8</v>
      </c>
      <c r="BN7" s="11">
        <v>73</v>
      </c>
      <c r="BO7" s="13">
        <v>6249.13</v>
      </c>
      <c r="BP7" s="11">
        <v>14</v>
      </c>
      <c r="BQ7" s="12">
        <v>-0.2466</v>
      </c>
      <c r="BR7" s="12">
        <v>-0.2451</v>
      </c>
      <c r="BS7" s="11">
        <v>4</v>
      </c>
      <c r="BT7" s="13">
        <v>343.28</v>
      </c>
      <c r="BU7" s="11">
        <v>8</v>
      </c>
      <c r="BV7" s="11">
        <v>67</v>
      </c>
      <c r="BW7" s="13">
        <v>5572.65</v>
      </c>
      <c r="BX7" s="11">
        <v>14</v>
      </c>
      <c r="BY7" s="12">
        <v>-0.9403</v>
      </c>
      <c r="BZ7" s="12">
        <v>-0.9384</v>
      </c>
      <c r="CA7" s="11">
        <v>8</v>
      </c>
      <c r="CB7" s="13">
        <v>662.99</v>
      </c>
      <c r="CC7" s="11">
        <v>8</v>
      </c>
      <c r="CD7" s="11">
        <v>59</v>
      </c>
      <c r="CE7" s="13">
        <v>3469.45</v>
      </c>
      <c r="CF7" s="11">
        <v>14</v>
      </c>
      <c r="CG7" s="12">
        <v>-0.8644</v>
      </c>
      <c r="CH7" s="12">
        <v>-0.8089</v>
      </c>
      <c r="CI7" s="11">
        <v>9</v>
      </c>
      <c r="CJ7" s="13">
        <v>702.56</v>
      </c>
      <c r="CK7" s="11">
        <v>8</v>
      </c>
      <c r="CL7" s="11">
        <v>3</v>
      </c>
      <c r="CM7" s="13">
        <v>219.73</v>
      </c>
      <c r="CN7" s="11">
        <v>8</v>
      </c>
      <c r="CO7" s="12">
        <v>2</v>
      </c>
      <c r="CP7" s="12">
        <v>2.1974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>
        <v>8</v>
      </c>
      <c r="DJ7" s="11">
        <v>2</v>
      </c>
      <c r="DK7" s="13">
        <v>255.98</v>
      </c>
      <c r="DL7" s="11">
        <v>14</v>
      </c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9</v>
      </c>
      <c r="FL7" s="13">
        <v>731.71</v>
      </c>
      <c r="FM7" s="11">
        <v>8</v>
      </c>
      <c r="FN7" s="11">
        <v>7</v>
      </c>
      <c r="FO7" s="13">
        <v>514.54</v>
      </c>
      <c r="FP7" s="11">
        <v>10</v>
      </c>
      <c r="FQ7" s="12">
        <v>0.2857</v>
      </c>
      <c r="FR7" s="12">
        <v>0.4221</v>
      </c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8</v>
      </c>
      <c r="GD7" s="11"/>
      <c r="GE7" s="13"/>
      <c r="GF7" s="11"/>
      <c r="GG7" s="12"/>
      <c r="GH7" s="12"/>
      <c r="GI7" s="11">
        <v>13</v>
      </c>
      <c r="GJ7" s="13">
        <v>1132.73</v>
      </c>
      <c r="GK7" s="11">
        <v>8</v>
      </c>
      <c r="GL7" s="11">
        <v>12</v>
      </c>
      <c r="GM7" s="13">
        <v>1106.48</v>
      </c>
      <c r="GN7" s="11">
        <v>12</v>
      </c>
      <c r="GO7" s="12">
        <v>0.0833</v>
      </c>
      <c r="GP7" s="12">
        <v>0.0237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>
        <v>8</v>
      </c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>
        <v>2</v>
      </c>
      <c r="II7" s="13">
        <v>127.78</v>
      </c>
      <c r="IJ7" s="11">
        <v>14</v>
      </c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49440</v>
      </c>
      <c r="D8" s="11">
        <f>=ROUNDDOWN(15.4446908875074,0)</f>
      </c>
      <c r="E8" s="11">
        <v>75721</v>
      </c>
      <c r="F8" s="12">
        <v>0.8479</v>
      </c>
      <c r="G8" s="11"/>
      <c r="H8" s="11">
        <f>=ROUNDDOWN({0},0)</f>
      </c>
      <c r="I8" s="11"/>
      <c r="J8" s="12"/>
      <c r="K8" s="11">
        <v>9038</v>
      </c>
      <c r="L8" s="13">
        <v>257740.39</v>
      </c>
      <c r="M8" s="11">
        <v>223</v>
      </c>
      <c r="N8" s="14">
        <v>1155.79</v>
      </c>
      <c r="O8" s="11"/>
      <c r="P8" s="13"/>
      <c r="Q8" s="11">
        <v>71</v>
      </c>
      <c r="R8" s="14"/>
      <c r="S8" s="12"/>
      <c r="T8" s="12"/>
      <c r="U8" s="12">
        <v>2.1408</v>
      </c>
      <c r="V8" s="12"/>
      <c r="W8" s="11">
        <v>2776</v>
      </c>
      <c r="X8" s="13">
        <v>70738.2</v>
      </c>
      <c r="Y8" s="11">
        <v>187</v>
      </c>
      <c r="Z8" s="11"/>
      <c r="AA8" s="13"/>
      <c r="AB8" s="11">
        <v>67</v>
      </c>
      <c r="AC8" s="12"/>
      <c r="AD8" s="12"/>
      <c r="AE8" s="11">
        <v>763</v>
      </c>
      <c r="AF8" s="13">
        <v>23237.28</v>
      </c>
      <c r="AG8" s="11">
        <v>100</v>
      </c>
      <c r="AH8" s="11"/>
      <c r="AI8" s="13"/>
      <c r="AJ8" s="11"/>
      <c r="AK8" s="12"/>
      <c r="AL8" s="12"/>
      <c r="AM8" s="11">
        <v>832</v>
      </c>
      <c r="AN8" s="13">
        <v>23661.48</v>
      </c>
      <c r="AO8" s="11">
        <v>100</v>
      </c>
      <c r="AP8" s="11"/>
      <c r="AQ8" s="13"/>
      <c r="AR8" s="11"/>
      <c r="AS8" s="12"/>
      <c r="AT8" s="12"/>
      <c r="AU8" s="11">
        <v>1467</v>
      </c>
      <c r="AV8" s="13">
        <v>40181.48</v>
      </c>
      <c r="AW8" s="11">
        <v>100</v>
      </c>
      <c r="AX8" s="11"/>
      <c r="AY8" s="13"/>
      <c r="AZ8" s="11"/>
      <c r="BA8" s="12"/>
      <c r="BB8" s="12"/>
      <c r="BC8" s="11">
        <v>568</v>
      </c>
      <c r="BD8" s="13">
        <v>15307.74</v>
      </c>
      <c r="BE8" s="11">
        <v>75</v>
      </c>
      <c r="BF8" s="11"/>
      <c r="BG8" s="13"/>
      <c r="BH8" s="11"/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>
        <v>1099</v>
      </c>
      <c r="BT8" s="13">
        <v>28356.31</v>
      </c>
      <c r="BU8" s="11">
        <v>100</v>
      </c>
      <c r="BV8" s="11"/>
      <c r="BW8" s="13"/>
      <c r="BX8" s="11"/>
      <c r="BY8" s="12"/>
      <c r="BZ8" s="12"/>
      <c r="CA8" s="11">
        <v>369</v>
      </c>
      <c r="CB8" s="13">
        <v>8990.5</v>
      </c>
      <c r="CC8" s="11">
        <v>75</v>
      </c>
      <c r="CD8" s="11"/>
      <c r="CE8" s="13"/>
      <c r="CF8" s="11"/>
      <c r="CG8" s="12"/>
      <c r="CH8" s="12"/>
      <c r="CI8" s="11">
        <v>37</v>
      </c>
      <c r="CJ8" s="13">
        <v>1044.11</v>
      </c>
      <c r="CK8" s="11">
        <v>100</v>
      </c>
      <c r="CL8" s="11"/>
      <c r="CM8" s="13"/>
      <c r="CN8" s="11"/>
      <c r="CO8" s="12"/>
      <c r="CP8" s="12"/>
      <c r="CQ8" s="11">
        <v>741</v>
      </c>
      <c r="CR8" s="13">
        <v>29734.49</v>
      </c>
      <c r="CS8" s="11">
        <v>100</v>
      </c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>
        <v>355</v>
      </c>
      <c r="DH8" s="13">
        <v>15619.41</v>
      </c>
      <c r="DI8" s="11">
        <v>165</v>
      </c>
      <c r="DJ8" s="11"/>
      <c r="DK8" s="13"/>
      <c r="DL8" s="11">
        <v>52</v>
      </c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>
        <v>31</v>
      </c>
      <c r="FD8" s="13">
        <v>869.39</v>
      </c>
      <c r="FE8" s="11">
        <v>100</v>
      </c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/>
      <c r="D9" s="11">
        <f>=ROUNDDOWN({0},0)</f>
      </c>
      <c r="E9" s="11"/>
      <c r="F9" s="12"/>
      <c r="G9" s="11"/>
      <c r="H9" s="11">
        <f>=ROUNDDOWN({0},0)</f>
      </c>
      <c r="I9" s="11"/>
      <c r="J9" s="12"/>
      <c r="K9" s="11"/>
      <c r="L9" s="13"/>
      <c r="M9" s="11"/>
      <c r="N9" s="14"/>
      <c r="O9" s="11">
        <v>98</v>
      </c>
      <c r="P9" s="13">
        <v>3178.28</v>
      </c>
      <c r="Q9" s="11"/>
      <c r="R9" s="14"/>
      <c r="S9" s="12"/>
      <c r="T9" s="12"/>
      <c r="U9" s="12"/>
      <c r="V9" s="12"/>
      <c r="W9" s="11"/>
      <c r="X9" s="13"/>
      <c r="Y9" s="11"/>
      <c r="Z9" s="11">
        <v>1</v>
      </c>
      <c r="AA9" s="13">
        <v>67.28</v>
      </c>
      <c r="AB9" s="11"/>
      <c r="AC9" s="12"/>
      <c r="AD9" s="12"/>
      <c r="AE9" s="11"/>
      <c r="AF9" s="13"/>
      <c r="AG9" s="11"/>
      <c r="AH9" s="11">
        <v>2</v>
      </c>
      <c r="AI9" s="13">
        <v>68.31</v>
      </c>
      <c r="AJ9" s="11"/>
      <c r="AK9" s="12"/>
      <c r="AL9" s="12"/>
      <c r="AM9" s="11"/>
      <c r="AN9" s="13"/>
      <c r="AO9" s="11"/>
      <c r="AP9" s="11">
        <v>48</v>
      </c>
      <c r="AQ9" s="13">
        <v>978.58</v>
      </c>
      <c r="AR9" s="11"/>
      <c r="AS9" s="12"/>
      <c r="AT9" s="12"/>
      <c r="AU9" s="11"/>
      <c r="AV9" s="13"/>
      <c r="AW9" s="11"/>
      <c r="AX9" s="11">
        <v>6</v>
      </c>
      <c r="AY9" s="13">
        <v>167.84</v>
      </c>
      <c r="AZ9" s="11"/>
      <c r="BA9" s="12"/>
      <c r="BB9" s="12"/>
      <c r="BC9" s="11"/>
      <c r="BD9" s="13"/>
      <c r="BE9" s="11"/>
      <c r="BF9" s="11">
        <v>1</v>
      </c>
      <c r="BG9" s="13">
        <v>65.83</v>
      </c>
      <c r="BH9" s="11"/>
      <c r="BI9" s="12"/>
      <c r="BJ9" s="12"/>
      <c r="BK9" s="11"/>
      <c r="BL9" s="13"/>
      <c r="BM9" s="11"/>
      <c r="BN9" s="11">
        <v>3</v>
      </c>
      <c r="BO9" s="13">
        <v>152.26</v>
      </c>
      <c r="BP9" s="11"/>
      <c r="BQ9" s="12"/>
      <c r="BR9" s="12"/>
      <c r="BS9" s="11"/>
      <c r="BT9" s="13"/>
      <c r="BU9" s="11"/>
      <c r="BV9" s="11">
        <v>28</v>
      </c>
      <c r="BW9" s="13">
        <v>1171.84</v>
      </c>
      <c r="BX9" s="11"/>
      <c r="BY9" s="12"/>
      <c r="BZ9" s="12"/>
      <c r="CA9" s="11"/>
      <c r="CB9" s="13"/>
      <c r="CC9" s="11"/>
      <c r="CD9" s="11">
        <v>8</v>
      </c>
      <c r="CE9" s="13">
        <v>351.35</v>
      </c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>
        <v>1</v>
      </c>
      <c r="DK9" s="13">
        <v>154.99</v>
      </c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1553</v>
      </c>
      <c r="D10" s="11">
        <f>=ROUNDDOWN(62.12,0)</f>
      </c>
      <c r="E10" s="11"/>
      <c r="F10" s="12"/>
      <c r="G10" s="11"/>
      <c r="H10" s="11">
        <f>=ROUNDDOWN({0},0)</f>
      </c>
      <c r="I10" s="11"/>
      <c r="J10" s="12"/>
      <c r="K10" s="11">
        <v>52</v>
      </c>
      <c r="L10" s="13">
        <v>3322.08</v>
      </c>
      <c r="M10" s="11">
        <v>13</v>
      </c>
      <c r="N10" s="14">
        <v>255.54</v>
      </c>
      <c r="O10" s="11">
        <v>13</v>
      </c>
      <c r="P10" s="13">
        <v>733.05</v>
      </c>
      <c r="Q10" s="11">
        <v>13</v>
      </c>
      <c r="R10" s="14">
        <v>56.39</v>
      </c>
      <c r="S10" s="12">
        <v>3</v>
      </c>
      <c r="T10" s="12">
        <v>3.5319</v>
      </c>
      <c r="U10" s="12"/>
      <c r="V10" s="12">
        <v>3.5317</v>
      </c>
      <c r="W10" s="11">
        <v>1</v>
      </c>
      <c r="X10" s="13">
        <v>97.89</v>
      </c>
      <c r="Y10" s="11">
        <v>4</v>
      </c>
      <c r="Z10" s="11"/>
      <c r="AA10" s="13"/>
      <c r="AB10" s="11"/>
      <c r="AC10" s="12"/>
      <c r="AD10" s="12"/>
      <c r="AE10" s="11">
        <v>10</v>
      </c>
      <c r="AF10" s="13">
        <v>512.48</v>
      </c>
      <c r="AG10" s="11">
        <v>13</v>
      </c>
      <c r="AH10" s="11"/>
      <c r="AI10" s="13"/>
      <c r="AJ10" s="11"/>
      <c r="AK10" s="12"/>
      <c r="AL10" s="12"/>
      <c r="AM10" s="11">
        <v>15</v>
      </c>
      <c r="AN10" s="13">
        <v>949.96</v>
      </c>
      <c r="AO10" s="11">
        <v>13</v>
      </c>
      <c r="AP10" s="11"/>
      <c r="AQ10" s="13"/>
      <c r="AR10" s="11"/>
      <c r="AS10" s="12"/>
      <c r="AT10" s="12"/>
      <c r="AU10" s="11">
        <v>4</v>
      </c>
      <c r="AV10" s="13">
        <v>257.38</v>
      </c>
      <c r="AW10" s="11">
        <v>13</v>
      </c>
      <c r="AX10" s="11"/>
      <c r="AY10" s="13"/>
      <c r="AZ10" s="11">
        <v>13</v>
      </c>
      <c r="BA10" s="12"/>
      <c r="BB10" s="12"/>
      <c r="BC10" s="11"/>
      <c r="BD10" s="13"/>
      <c r="BE10" s="11"/>
      <c r="BF10" s="11"/>
      <c r="BG10" s="13"/>
      <c r="BH10" s="11"/>
      <c r="BI10" s="12"/>
      <c r="BJ10" s="12"/>
      <c r="BK10" s="11">
        <v>8</v>
      </c>
      <c r="BL10" s="13">
        <v>397.48</v>
      </c>
      <c r="BM10" s="11">
        <v>13</v>
      </c>
      <c r="BN10" s="11">
        <v>13</v>
      </c>
      <c r="BO10" s="13">
        <v>733.05</v>
      </c>
      <c r="BP10" s="11">
        <v>13</v>
      </c>
      <c r="BQ10" s="12">
        <v>-0.3846</v>
      </c>
      <c r="BR10" s="12">
        <v>-0.4578</v>
      </c>
      <c r="BS10" s="11"/>
      <c r="BT10" s="13"/>
      <c r="BU10" s="11"/>
      <c r="BV10" s="11"/>
      <c r="BW10" s="13"/>
      <c r="BX10" s="11"/>
      <c r="BY10" s="12"/>
      <c r="BZ10" s="12"/>
      <c r="CA10" s="11">
        <v>9</v>
      </c>
      <c r="CB10" s="13">
        <v>615.94</v>
      </c>
      <c r="CC10" s="11">
        <v>13</v>
      </c>
      <c r="CD10" s="11"/>
      <c r="CE10" s="13"/>
      <c r="CF10" s="11"/>
      <c r="CG10" s="12"/>
      <c r="CH10" s="12"/>
      <c r="CI10" s="11"/>
      <c r="CJ10" s="13"/>
      <c r="CK10" s="11"/>
      <c r="CL10" s="11"/>
      <c r="CM10" s="13"/>
      <c r="CN10" s="11"/>
      <c r="CO10" s="12"/>
      <c r="CP10" s="12"/>
      <c r="CQ10" s="11">
        <v>2</v>
      </c>
      <c r="CR10" s="13">
        <v>99.98</v>
      </c>
      <c r="CS10" s="11">
        <v>13</v>
      </c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13</v>
      </c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3</v>
      </c>
      <c r="GR10" s="13">
        <v>390.97</v>
      </c>
      <c r="GS10" s="11">
        <v>13</v>
      </c>
      <c r="GT10" s="11"/>
      <c r="GU10" s="13"/>
      <c r="GV10" s="11">
        <v>13</v>
      </c>
      <c r="GW10" s="12"/>
      <c r="GX10" s="12"/>
      <c r="GY10" s="11"/>
      <c r="GZ10" s="13"/>
      <c r="HA10" s="11">
        <v>13</v>
      </c>
      <c r="HB10" s="11"/>
      <c r="HC10" s="13"/>
      <c r="HD10" s="11">
        <v>12</v>
      </c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3367</v>
      </c>
      <c r="D11" s="11">
        <f>=ROUNDDOWN(22.0065359477124,0)</f>
      </c>
      <c r="E11" s="11">
        <v>4758</v>
      </c>
      <c r="F11" s="12">
        <v>0.9547</v>
      </c>
      <c r="G11" s="11"/>
      <c r="H11" s="11">
        <f>=ROUNDDOWN({0},0)</f>
      </c>
      <c r="I11" s="11"/>
      <c r="J11" s="12"/>
      <c r="K11" s="11">
        <v>217</v>
      </c>
      <c r="L11" s="13">
        <v>30419.82</v>
      </c>
      <c r="M11" s="11">
        <v>42</v>
      </c>
      <c r="N11" s="14">
        <v>724.28</v>
      </c>
      <c r="O11" s="11">
        <v>98</v>
      </c>
      <c r="P11" s="13">
        <v>9151.95</v>
      </c>
      <c r="Q11" s="11">
        <v>39</v>
      </c>
      <c r="R11" s="14">
        <v>234.67</v>
      </c>
      <c r="S11" s="12">
        <v>1.2143</v>
      </c>
      <c r="T11" s="12">
        <v>2.3239</v>
      </c>
      <c r="U11" s="12">
        <v>0.0769</v>
      </c>
      <c r="V11" s="12">
        <v>2.0864</v>
      </c>
      <c r="W11" s="11">
        <v>25</v>
      </c>
      <c r="X11" s="13">
        <v>5403.08</v>
      </c>
      <c r="Y11" s="11">
        <v>9</v>
      </c>
      <c r="Z11" s="11"/>
      <c r="AA11" s="13"/>
      <c r="AB11" s="11"/>
      <c r="AC11" s="12"/>
      <c r="AD11" s="12"/>
      <c r="AE11" s="11">
        <v>87</v>
      </c>
      <c r="AF11" s="13">
        <v>15408.16</v>
      </c>
      <c r="AG11" s="11">
        <v>39</v>
      </c>
      <c r="AH11" s="11"/>
      <c r="AI11" s="13"/>
      <c r="AJ11" s="11"/>
      <c r="AK11" s="12"/>
      <c r="AL11" s="12"/>
      <c r="AM11" s="11">
        <v>13</v>
      </c>
      <c r="AN11" s="13">
        <v>806.24</v>
      </c>
      <c r="AO11" s="11">
        <v>42</v>
      </c>
      <c r="AP11" s="11"/>
      <c r="AQ11" s="13"/>
      <c r="AR11" s="11"/>
      <c r="AS11" s="12"/>
      <c r="AT11" s="12"/>
      <c r="AU11" s="11">
        <v>12</v>
      </c>
      <c r="AV11" s="13">
        <v>373.1</v>
      </c>
      <c r="AW11" s="11">
        <v>42</v>
      </c>
      <c r="AX11" s="11"/>
      <c r="AY11" s="13"/>
      <c r="AZ11" s="11">
        <v>39</v>
      </c>
      <c r="BA11" s="12"/>
      <c r="BB11" s="12"/>
      <c r="BC11" s="11"/>
      <c r="BD11" s="13"/>
      <c r="BE11" s="11"/>
      <c r="BF11" s="11"/>
      <c r="BG11" s="13"/>
      <c r="BH11" s="11"/>
      <c r="BI11" s="12"/>
      <c r="BJ11" s="12"/>
      <c r="BK11" s="11">
        <v>32</v>
      </c>
      <c r="BL11" s="13">
        <v>2160.1</v>
      </c>
      <c r="BM11" s="11">
        <v>42</v>
      </c>
      <c r="BN11" s="11">
        <v>57</v>
      </c>
      <c r="BO11" s="13">
        <v>8083.24</v>
      </c>
      <c r="BP11" s="11">
        <v>39</v>
      </c>
      <c r="BQ11" s="12">
        <v>-0.4386</v>
      </c>
      <c r="BR11" s="12">
        <v>-0.7328</v>
      </c>
      <c r="BS11" s="11"/>
      <c r="BT11" s="13"/>
      <c r="BU11" s="11">
        <v>4</v>
      </c>
      <c r="BV11" s="11"/>
      <c r="BW11" s="13"/>
      <c r="BX11" s="11"/>
      <c r="BY11" s="12"/>
      <c r="BZ11" s="12"/>
      <c r="CA11" s="11">
        <v>22</v>
      </c>
      <c r="CB11" s="13">
        <v>1788.08</v>
      </c>
      <c r="CC11" s="11">
        <v>42</v>
      </c>
      <c r="CD11" s="11"/>
      <c r="CE11" s="13"/>
      <c r="CF11" s="11"/>
      <c r="CG11" s="12"/>
      <c r="CH11" s="12"/>
      <c r="CI11" s="11"/>
      <c r="CJ11" s="13"/>
      <c r="CK11" s="11">
        <v>42</v>
      </c>
      <c r="CL11" s="11"/>
      <c r="CM11" s="13"/>
      <c r="CN11" s="11">
        <v>19</v>
      </c>
      <c r="CO11" s="12"/>
      <c r="CP11" s="12"/>
      <c r="CQ11" s="11">
        <v>1</v>
      </c>
      <c r="CR11" s="13">
        <v>599.99</v>
      </c>
      <c r="CS11" s="11">
        <v>40</v>
      </c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>
        <v>42</v>
      </c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>
        <v>23</v>
      </c>
      <c r="GR11" s="13">
        <v>3816.27</v>
      </c>
      <c r="GS11" s="11">
        <v>42</v>
      </c>
      <c r="GT11" s="11">
        <v>40</v>
      </c>
      <c r="GU11" s="13">
        <v>1024.16</v>
      </c>
      <c r="GV11" s="11">
        <v>39</v>
      </c>
      <c r="GW11" s="12">
        <v>-0.425</v>
      </c>
      <c r="GX11" s="12">
        <v>2.7262</v>
      </c>
      <c r="GY11" s="11">
        <v>2</v>
      </c>
      <c r="GZ11" s="13">
        <v>64.8</v>
      </c>
      <c r="HA11" s="11">
        <v>39</v>
      </c>
      <c r="HB11" s="11">
        <v>1</v>
      </c>
      <c r="HC11" s="13">
        <v>44.55</v>
      </c>
      <c r="HD11" s="11">
        <v>39</v>
      </c>
      <c r="HE11" s="12">
        <v>1</v>
      </c>
      <c r="HF11" s="12">
        <v>0.4545</v>
      </c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1681</v>
      </c>
      <c r="D12" s="11">
        <f>=ROUNDDOWN(64.6538461538461,0)</f>
      </c>
      <c r="E12" s="11">
        <v>105</v>
      </c>
      <c r="F12" s="12">
        <v>1</v>
      </c>
      <c r="G12" s="11"/>
      <c r="H12" s="11">
        <f>=ROUNDDOWN({0},0)</f>
      </c>
      <c r="I12" s="11"/>
      <c r="J12" s="12"/>
      <c r="K12" s="11">
        <v>87</v>
      </c>
      <c r="L12" s="13">
        <v>9741.24</v>
      </c>
      <c r="M12" s="11">
        <v>16</v>
      </c>
      <c r="N12" s="14">
        <v>608.83</v>
      </c>
      <c r="O12" s="11">
        <v>20</v>
      </c>
      <c r="P12" s="13">
        <v>1831.41</v>
      </c>
      <c r="Q12" s="11">
        <v>16</v>
      </c>
      <c r="R12" s="14">
        <v>114.46</v>
      </c>
      <c r="S12" s="12">
        <v>3.35</v>
      </c>
      <c r="T12" s="12">
        <v>4.319</v>
      </c>
      <c r="U12" s="12"/>
      <c r="V12" s="12">
        <v>4.3192</v>
      </c>
      <c r="W12" s="11"/>
      <c r="X12" s="13"/>
      <c r="Y12" s="11"/>
      <c r="Z12" s="11"/>
      <c r="AA12" s="13"/>
      <c r="AB12" s="11"/>
      <c r="AC12" s="12"/>
      <c r="AD12" s="12"/>
      <c r="AE12" s="11">
        <v>12</v>
      </c>
      <c r="AF12" s="13">
        <v>1137.22</v>
      </c>
      <c r="AG12" s="11">
        <v>16</v>
      </c>
      <c r="AH12" s="11"/>
      <c r="AI12" s="13"/>
      <c r="AJ12" s="11"/>
      <c r="AK12" s="12"/>
      <c r="AL12" s="12"/>
      <c r="AM12" s="11">
        <v>34</v>
      </c>
      <c r="AN12" s="13">
        <v>3942.08</v>
      </c>
      <c r="AO12" s="11">
        <v>16</v>
      </c>
      <c r="AP12" s="11"/>
      <c r="AQ12" s="13"/>
      <c r="AR12" s="11"/>
      <c r="AS12" s="12"/>
      <c r="AT12" s="12"/>
      <c r="AU12" s="11">
        <v>7</v>
      </c>
      <c r="AV12" s="13">
        <v>729.3</v>
      </c>
      <c r="AW12" s="11">
        <v>16</v>
      </c>
      <c r="AX12" s="11"/>
      <c r="AY12" s="13"/>
      <c r="AZ12" s="11">
        <v>16</v>
      </c>
      <c r="BA12" s="12"/>
      <c r="BB12" s="12"/>
      <c r="BC12" s="11"/>
      <c r="BD12" s="13"/>
      <c r="BE12" s="11"/>
      <c r="BF12" s="11"/>
      <c r="BG12" s="13"/>
      <c r="BH12" s="11"/>
      <c r="BI12" s="12"/>
      <c r="BJ12" s="12"/>
      <c r="BK12" s="11">
        <v>24</v>
      </c>
      <c r="BL12" s="13">
        <v>2906.77</v>
      </c>
      <c r="BM12" s="11">
        <v>16</v>
      </c>
      <c r="BN12" s="11">
        <v>15</v>
      </c>
      <c r="BO12" s="13">
        <v>1600.01</v>
      </c>
      <c r="BP12" s="11">
        <v>16</v>
      </c>
      <c r="BQ12" s="12">
        <v>0.6</v>
      </c>
      <c r="BR12" s="12">
        <v>0.8167</v>
      </c>
      <c r="BS12" s="11"/>
      <c r="BT12" s="13"/>
      <c r="BU12" s="11"/>
      <c r="BV12" s="11"/>
      <c r="BW12" s="13"/>
      <c r="BX12" s="11"/>
      <c r="BY12" s="12"/>
      <c r="BZ12" s="12"/>
      <c r="CA12" s="11">
        <v>9</v>
      </c>
      <c r="CB12" s="13">
        <v>685.88</v>
      </c>
      <c r="CC12" s="11">
        <v>16</v>
      </c>
      <c r="CD12" s="11"/>
      <c r="CE12" s="13"/>
      <c r="CF12" s="11"/>
      <c r="CG12" s="12"/>
      <c r="CH12" s="12"/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>
        <v>16</v>
      </c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16</v>
      </c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339.99</v>
      </c>
      <c r="GS12" s="11">
        <v>16</v>
      </c>
      <c r="GT12" s="11">
        <v>5</v>
      </c>
      <c r="GU12" s="13">
        <v>231.4</v>
      </c>
      <c r="GV12" s="11">
        <v>16</v>
      </c>
      <c r="GW12" s="12">
        <v>-0.8</v>
      </c>
      <c r="GX12" s="12">
        <v>0.4693</v>
      </c>
      <c r="GY12" s="11"/>
      <c r="GZ12" s="13"/>
      <c r="HA12" s="11">
        <v>16</v>
      </c>
      <c r="HB12" s="11"/>
      <c r="HC12" s="13"/>
      <c r="HD12" s="11">
        <v>16</v>
      </c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1527</v>
      </c>
      <c r="D13" s="11">
        <f>=ROUNDDOWN(27.4147217235189,0)</f>
      </c>
      <c r="E13" s="11">
        <v>550</v>
      </c>
      <c r="F13" s="12">
        <v>1</v>
      </c>
      <c r="G13" s="11"/>
      <c r="H13" s="11">
        <f>=ROUNDDOWN({0},0)</f>
      </c>
      <c r="I13" s="11"/>
      <c r="J13" s="12"/>
      <c r="K13" s="11">
        <v>145</v>
      </c>
      <c r="L13" s="13">
        <v>15178.19</v>
      </c>
      <c r="M13" s="11">
        <v>11</v>
      </c>
      <c r="N13" s="14">
        <v>1379.84</v>
      </c>
      <c r="O13" s="11">
        <v>329</v>
      </c>
      <c r="P13" s="13">
        <v>38263.02</v>
      </c>
      <c r="Q13" s="11">
        <v>16</v>
      </c>
      <c r="R13" s="14">
        <v>2391.44</v>
      </c>
      <c r="S13" s="12">
        <v>-0.5593</v>
      </c>
      <c r="T13" s="12">
        <v>-0.6033</v>
      </c>
      <c r="U13" s="12">
        <v>-0.3125</v>
      </c>
      <c r="V13" s="12">
        <v>-0.423</v>
      </c>
      <c r="W13" s="11">
        <v>8</v>
      </c>
      <c r="X13" s="13">
        <v>1337.68</v>
      </c>
      <c r="Y13" s="11">
        <v>2</v>
      </c>
      <c r="Z13" s="11">
        <v>45</v>
      </c>
      <c r="AA13" s="13">
        <v>9076.27</v>
      </c>
      <c r="AB13" s="11">
        <v>4</v>
      </c>
      <c r="AC13" s="12">
        <v>-0.8222</v>
      </c>
      <c r="AD13" s="12">
        <v>-0.8526</v>
      </c>
      <c r="AE13" s="11">
        <v>71</v>
      </c>
      <c r="AF13" s="13">
        <v>6855.99</v>
      </c>
      <c r="AG13" s="11">
        <v>11</v>
      </c>
      <c r="AH13" s="11">
        <v>71</v>
      </c>
      <c r="AI13" s="13">
        <v>7767.52</v>
      </c>
      <c r="AJ13" s="11">
        <v>16</v>
      </c>
      <c r="AK13" s="12"/>
      <c r="AL13" s="12">
        <v>-0.1174</v>
      </c>
      <c r="AM13" s="11">
        <v>14</v>
      </c>
      <c r="AN13" s="13">
        <v>1096.84</v>
      </c>
      <c r="AO13" s="11">
        <v>6</v>
      </c>
      <c r="AP13" s="11">
        <v>18</v>
      </c>
      <c r="AQ13" s="13">
        <v>2537.41</v>
      </c>
      <c r="AR13" s="11">
        <v>16</v>
      </c>
      <c r="AS13" s="12">
        <v>-0.2222</v>
      </c>
      <c r="AT13" s="12">
        <v>-0.5677</v>
      </c>
      <c r="AU13" s="11">
        <v>5</v>
      </c>
      <c r="AV13" s="13">
        <v>163.49</v>
      </c>
      <c r="AW13" s="11">
        <v>11</v>
      </c>
      <c r="AX13" s="11">
        <v>73</v>
      </c>
      <c r="AY13" s="13">
        <v>6099.82</v>
      </c>
      <c r="AZ13" s="11">
        <v>16</v>
      </c>
      <c r="BA13" s="12">
        <v>-0.9315</v>
      </c>
      <c r="BB13" s="12">
        <v>-0.9732</v>
      </c>
      <c r="BC13" s="11"/>
      <c r="BD13" s="13"/>
      <c r="BE13" s="11"/>
      <c r="BF13" s="11"/>
      <c r="BG13" s="13"/>
      <c r="BH13" s="11"/>
      <c r="BI13" s="12"/>
      <c r="BJ13" s="12"/>
      <c r="BK13" s="11">
        <v>28</v>
      </c>
      <c r="BL13" s="13">
        <v>3491.79</v>
      </c>
      <c r="BM13" s="11">
        <v>11</v>
      </c>
      <c r="BN13" s="11">
        <v>74</v>
      </c>
      <c r="BO13" s="13">
        <v>7780.2</v>
      </c>
      <c r="BP13" s="11">
        <v>16</v>
      </c>
      <c r="BQ13" s="12">
        <v>-0.6216</v>
      </c>
      <c r="BR13" s="12">
        <v>-0.5512</v>
      </c>
      <c r="BS13" s="11">
        <v>3</v>
      </c>
      <c r="BT13" s="13">
        <v>246.85</v>
      </c>
      <c r="BU13" s="11">
        <v>11</v>
      </c>
      <c r="BV13" s="11">
        <v>28</v>
      </c>
      <c r="BW13" s="13">
        <v>1774.48</v>
      </c>
      <c r="BX13" s="11">
        <v>16</v>
      </c>
      <c r="BY13" s="12">
        <v>-0.8929</v>
      </c>
      <c r="BZ13" s="12">
        <v>-0.8609</v>
      </c>
      <c r="CA13" s="11">
        <v>11</v>
      </c>
      <c r="CB13" s="13">
        <v>1537.73</v>
      </c>
      <c r="CC13" s="11">
        <v>10</v>
      </c>
      <c r="CD13" s="11">
        <v>17</v>
      </c>
      <c r="CE13" s="13">
        <v>2716.56</v>
      </c>
      <c r="CF13" s="11">
        <v>12</v>
      </c>
      <c r="CG13" s="12">
        <v>-0.3529</v>
      </c>
      <c r="CH13" s="12">
        <v>-0.4339</v>
      </c>
      <c r="CI13" s="11">
        <v>2</v>
      </c>
      <c r="CJ13" s="13">
        <v>181.72</v>
      </c>
      <c r="CK13" s="11">
        <v>11</v>
      </c>
      <c r="CL13" s="11">
        <v>1</v>
      </c>
      <c r="CM13" s="13">
        <v>194.07</v>
      </c>
      <c r="CN13" s="11">
        <v>16</v>
      </c>
      <c r="CO13" s="12">
        <v>1</v>
      </c>
      <c r="CP13" s="12">
        <v>-0.0636</v>
      </c>
      <c r="CQ13" s="11"/>
      <c r="CR13" s="13"/>
      <c r="CS13" s="11">
        <v>11</v>
      </c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11</v>
      </c>
      <c r="DJ13" s="11"/>
      <c r="DK13" s="13"/>
      <c r="DL13" s="11">
        <v>16</v>
      </c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>
        <v>1</v>
      </c>
      <c r="EV13" s="13">
        <v>76.81</v>
      </c>
      <c r="EW13" s="11">
        <v>6</v>
      </c>
      <c r="EX13" s="11"/>
      <c r="EY13" s="13"/>
      <c r="EZ13" s="11">
        <v>6</v>
      </c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>
        <v>2</v>
      </c>
      <c r="GB13" s="13">
        <v>189.29</v>
      </c>
      <c r="GC13" s="11">
        <v>4</v>
      </c>
      <c r="GD13" s="11">
        <v>1</v>
      </c>
      <c r="GE13" s="13">
        <v>104.75</v>
      </c>
      <c r="GF13" s="11">
        <v>6</v>
      </c>
      <c r="GG13" s="12">
        <v>1</v>
      </c>
      <c r="GH13" s="12">
        <v>0.8071</v>
      </c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>
        <v>8</v>
      </c>
      <c r="HB13" s="11">
        <v>1</v>
      </c>
      <c r="HC13" s="13">
        <v>211.94</v>
      </c>
      <c r="HD13" s="11">
        <v>11</v>
      </c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>
        <v>4</v>
      </c>
      <c r="HZ13" s="11"/>
      <c r="IA13" s="13"/>
      <c r="IB13" s="11">
        <v>6</v>
      </c>
      <c r="IC13" s="12"/>
      <c r="ID13" s="12"/>
      <c r="IE13" s="11"/>
      <c r="IF13" s="13"/>
      <c r="IG13" s="11"/>
      <c r="IH13" s="11"/>
      <c r="II13" s="13"/>
      <c r="IJ13" s="11">
        <v>7</v>
      </c>
      <c r="IK13" s="12"/>
      <c r="IL13" s="12"/>
      <c r="IM13" s="11"/>
      <c r="IN13" s="13"/>
      <c r="IO13" s="11"/>
      <c r="IP13" s="11"/>
      <c r="IQ13" s="13"/>
      <c r="IR13" s="11">
        <v>6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8718</v>
      </c>
      <c r="D14" s="11">
        <f>=ROUNDDOWN(15.7364620938628,0)</f>
      </c>
      <c r="E14" s="11">
        <v>11884</v>
      </c>
      <c r="F14" s="12">
        <v>0.9742</v>
      </c>
      <c r="G14" s="11"/>
      <c r="H14" s="11">
        <f>=ROUNDDOWN({0},0)</f>
      </c>
      <c r="I14" s="11"/>
      <c r="J14" s="12"/>
      <c r="K14" s="11">
        <v>1603</v>
      </c>
      <c r="L14" s="13">
        <v>132670.52</v>
      </c>
      <c r="M14" s="11">
        <v>109</v>
      </c>
      <c r="N14" s="14">
        <v>1217.16</v>
      </c>
      <c r="O14" s="11">
        <v>2595</v>
      </c>
      <c r="P14" s="13">
        <v>215137.31</v>
      </c>
      <c r="Q14" s="11">
        <v>100</v>
      </c>
      <c r="R14" s="14">
        <v>2151.37</v>
      </c>
      <c r="S14" s="12">
        <v>-0.3823</v>
      </c>
      <c r="T14" s="12">
        <v>-0.3833</v>
      </c>
      <c r="U14" s="12">
        <v>0.09</v>
      </c>
      <c r="V14" s="12">
        <v>-0.4342</v>
      </c>
      <c r="W14" s="11">
        <v>344</v>
      </c>
      <c r="X14" s="13">
        <v>24000.48</v>
      </c>
      <c r="Y14" s="11">
        <v>81</v>
      </c>
      <c r="Z14" s="11">
        <v>733</v>
      </c>
      <c r="AA14" s="13">
        <v>58601.83</v>
      </c>
      <c r="AB14" s="11">
        <v>70</v>
      </c>
      <c r="AC14" s="12">
        <v>-0.5307</v>
      </c>
      <c r="AD14" s="12">
        <v>-0.5904</v>
      </c>
      <c r="AE14" s="11">
        <v>449</v>
      </c>
      <c r="AF14" s="13">
        <v>40487.08</v>
      </c>
      <c r="AG14" s="11">
        <v>109</v>
      </c>
      <c r="AH14" s="11">
        <v>249</v>
      </c>
      <c r="AI14" s="13">
        <v>22783.84</v>
      </c>
      <c r="AJ14" s="11">
        <v>100</v>
      </c>
      <c r="AK14" s="12">
        <v>0.8032</v>
      </c>
      <c r="AL14" s="12">
        <v>0.777</v>
      </c>
      <c r="AM14" s="11">
        <v>156</v>
      </c>
      <c r="AN14" s="13">
        <v>14328.5</v>
      </c>
      <c r="AO14" s="11">
        <v>105</v>
      </c>
      <c r="AP14" s="11">
        <v>388</v>
      </c>
      <c r="AQ14" s="13">
        <v>31384.39</v>
      </c>
      <c r="AR14" s="11">
        <v>91</v>
      </c>
      <c r="AS14" s="12">
        <v>-0.5979</v>
      </c>
      <c r="AT14" s="12">
        <v>-0.5435</v>
      </c>
      <c r="AU14" s="11">
        <v>165</v>
      </c>
      <c r="AV14" s="13">
        <v>11490.39</v>
      </c>
      <c r="AW14" s="11">
        <v>109</v>
      </c>
      <c r="AX14" s="11">
        <v>268</v>
      </c>
      <c r="AY14" s="13">
        <v>19924.51</v>
      </c>
      <c r="AZ14" s="11">
        <v>100</v>
      </c>
      <c r="BA14" s="12">
        <v>-0.3843</v>
      </c>
      <c r="BB14" s="12">
        <v>-0.4233</v>
      </c>
      <c r="BC14" s="11"/>
      <c r="BD14" s="13"/>
      <c r="BE14" s="11"/>
      <c r="BF14" s="11"/>
      <c r="BG14" s="13"/>
      <c r="BH14" s="11"/>
      <c r="BI14" s="12"/>
      <c r="BJ14" s="12"/>
      <c r="BK14" s="11">
        <v>292</v>
      </c>
      <c r="BL14" s="13">
        <v>25777.08</v>
      </c>
      <c r="BM14" s="11">
        <v>109</v>
      </c>
      <c r="BN14" s="11">
        <v>444</v>
      </c>
      <c r="BO14" s="13">
        <v>41379.67</v>
      </c>
      <c r="BP14" s="11">
        <v>100</v>
      </c>
      <c r="BQ14" s="12">
        <v>-0.3423</v>
      </c>
      <c r="BR14" s="12">
        <v>-0.3771</v>
      </c>
      <c r="BS14" s="11">
        <v>60</v>
      </c>
      <c r="BT14" s="13">
        <v>5524.71</v>
      </c>
      <c r="BU14" s="11">
        <v>106</v>
      </c>
      <c r="BV14" s="11">
        <v>315</v>
      </c>
      <c r="BW14" s="13">
        <v>24769.13</v>
      </c>
      <c r="BX14" s="11">
        <v>91</v>
      </c>
      <c r="BY14" s="12">
        <v>-0.8095</v>
      </c>
      <c r="BZ14" s="12">
        <v>-0.777</v>
      </c>
      <c r="CA14" s="11">
        <v>77</v>
      </c>
      <c r="CB14" s="13">
        <v>5687.32</v>
      </c>
      <c r="CC14" s="11">
        <v>77</v>
      </c>
      <c r="CD14" s="11">
        <v>138</v>
      </c>
      <c r="CE14" s="13">
        <v>10885.16</v>
      </c>
      <c r="CF14" s="11">
        <v>68</v>
      </c>
      <c r="CG14" s="12">
        <v>-0.442</v>
      </c>
      <c r="CH14" s="12">
        <v>-0.4775</v>
      </c>
      <c r="CI14" s="11">
        <v>10</v>
      </c>
      <c r="CJ14" s="13">
        <v>702.5</v>
      </c>
      <c r="CK14" s="11">
        <v>87</v>
      </c>
      <c r="CL14" s="11">
        <v>24</v>
      </c>
      <c r="CM14" s="13">
        <v>1576.83</v>
      </c>
      <c r="CN14" s="11">
        <v>87</v>
      </c>
      <c r="CO14" s="12">
        <v>-0.5833</v>
      </c>
      <c r="CP14" s="12">
        <v>-0.5545</v>
      </c>
      <c r="CQ14" s="11">
        <v>4</v>
      </c>
      <c r="CR14" s="13">
        <v>599.96</v>
      </c>
      <c r="CS14" s="11">
        <v>109</v>
      </c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>
        <v>8</v>
      </c>
      <c r="DH14" s="13">
        <v>940.92</v>
      </c>
      <c r="DI14" s="11">
        <v>109</v>
      </c>
      <c r="DJ14" s="11">
        <v>2</v>
      </c>
      <c r="DK14" s="13">
        <v>239.98</v>
      </c>
      <c r="DL14" s="11">
        <v>100</v>
      </c>
      <c r="DM14" s="12">
        <v>3</v>
      </c>
      <c r="DN14" s="12">
        <v>2.9208</v>
      </c>
      <c r="DO14" s="11"/>
      <c r="DP14" s="13"/>
      <c r="DQ14" s="11"/>
      <c r="DR14" s="11"/>
      <c r="DS14" s="13"/>
      <c r="DT14" s="11"/>
      <c r="DU14" s="12"/>
      <c r="DV14" s="12"/>
      <c r="DW14" s="11">
        <v>3</v>
      </c>
      <c r="DX14" s="13">
        <v>332.31</v>
      </c>
      <c r="DY14" s="11">
        <v>27</v>
      </c>
      <c r="DZ14" s="11">
        <v>2</v>
      </c>
      <c r="EA14" s="13">
        <v>257.45</v>
      </c>
      <c r="EB14" s="11">
        <v>23</v>
      </c>
      <c r="EC14" s="12">
        <v>0.5</v>
      </c>
      <c r="ED14" s="12">
        <v>0.2908</v>
      </c>
      <c r="EE14" s="11">
        <v>1</v>
      </c>
      <c r="EF14" s="13">
        <v>101.73</v>
      </c>
      <c r="EG14" s="11">
        <v>31</v>
      </c>
      <c r="EH14" s="11">
        <v>2</v>
      </c>
      <c r="EI14" s="13">
        <v>208.54</v>
      </c>
      <c r="EJ14" s="11">
        <v>33</v>
      </c>
      <c r="EK14" s="12">
        <v>-0.5</v>
      </c>
      <c r="EL14" s="12">
        <v>-0.5122</v>
      </c>
      <c r="EM14" s="11"/>
      <c r="EN14" s="13"/>
      <c r="EO14" s="11"/>
      <c r="EP14" s="11"/>
      <c r="EQ14" s="13"/>
      <c r="ER14" s="11"/>
      <c r="ES14" s="12"/>
      <c r="ET14" s="12"/>
      <c r="EU14" s="11">
        <v>15</v>
      </c>
      <c r="EV14" s="13">
        <v>1342.52</v>
      </c>
      <c r="EW14" s="11">
        <v>83</v>
      </c>
      <c r="EX14" s="11">
        <v>12</v>
      </c>
      <c r="EY14" s="13">
        <v>1262.15</v>
      </c>
      <c r="EZ14" s="11">
        <v>85</v>
      </c>
      <c r="FA14" s="12">
        <v>0.25</v>
      </c>
      <c r="FB14" s="12">
        <v>0.0637</v>
      </c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>
        <v>7</v>
      </c>
      <c r="FT14" s="13">
        <v>455.82</v>
      </c>
      <c r="FU14" s="11">
        <v>37</v>
      </c>
      <c r="FV14" s="11">
        <v>7</v>
      </c>
      <c r="FW14" s="13">
        <v>840.8</v>
      </c>
      <c r="FX14" s="11">
        <v>35</v>
      </c>
      <c r="FY14" s="12"/>
      <c r="FZ14" s="12">
        <v>-0.4579</v>
      </c>
      <c r="GA14" s="11">
        <v>2</v>
      </c>
      <c r="GB14" s="13">
        <v>267.98</v>
      </c>
      <c r="GC14" s="11">
        <v>26</v>
      </c>
      <c r="GD14" s="11">
        <v>1</v>
      </c>
      <c r="GE14" s="13">
        <v>156</v>
      </c>
      <c r="GF14" s="11">
        <v>8</v>
      </c>
      <c r="GG14" s="12">
        <v>1</v>
      </c>
      <c r="GH14" s="12">
        <v>0.7178</v>
      </c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>
        <v>10</v>
      </c>
      <c r="GZ14" s="13">
        <v>631.22</v>
      </c>
      <c r="HA14" s="11">
        <v>100</v>
      </c>
      <c r="HB14" s="11">
        <v>4</v>
      </c>
      <c r="HC14" s="13">
        <v>286.9</v>
      </c>
      <c r="HD14" s="11">
        <v>61</v>
      </c>
      <c r="HE14" s="12">
        <v>1.5</v>
      </c>
      <c r="HF14" s="12">
        <v>1.2001</v>
      </c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>
        <v>6</v>
      </c>
      <c r="II14" s="13">
        <v>580.13</v>
      </c>
      <c r="IJ14" s="11">
        <v>44</v>
      </c>
      <c r="IK14" s="12"/>
      <c r="IL14" s="12"/>
      <c r="IM14" s="11"/>
      <c r="IN14" s="13"/>
      <c r="IO14" s="11"/>
      <c r="IP14" s="11"/>
      <c r="IQ14" s="13"/>
      <c r="IR14" s="11">
        <v>14</v>
      </c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103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62207</v>
      </c>
      <c r="D15" s="11">
        <f>=ROUNDDOWN(29.3817305875685,0)</f>
      </c>
      <c r="E15" s="11">
        <v>33646</v>
      </c>
      <c r="F15" s="12">
        <v>0.9936</v>
      </c>
      <c r="G15" s="11"/>
      <c r="H15" s="11">
        <f>=ROUNDDOWN({0},0)</f>
      </c>
      <c r="I15" s="11"/>
      <c r="J15" s="12"/>
      <c r="K15" s="11">
        <v>5655</v>
      </c>
      <c r="L15" s="13">
        <v>333840.04</v>
      </c>
      <c r="M15" s="11">
        <v>184</v>
      </c>
      <c r="N15" s="14">
        <v>1814.35</v>
      </c>
      <c r="O15" s="11">
        <v>9622</v>
      </c>
      <c r="P15" s="13">
        <v>554059.55</v>
      </c>
      <c r="Q15" s="11">
        <v>228</v>
      </c>
      <c r="R15" s="14">
        <v>2430.09</v>
      </c>
      <c r="S15" s="12">
        <v>-0.4123</v>
      </c>
      <c r="T15" s="12">
        <v>-0.3975</v>
      </c>
      <c r="U15" s="12">
        <v>-0.193</v>
      </c>
      <c r="V15" s="12">
        <v>-0.2534</v>
      </c>
      <c r="W15" s="11">
        <v>1848</v>
      </c>
      <c r="X15" s="13">
        <v>107953.17</v>
      </c>
      <c r="Y15" s="11">
        <v>157</v>
      </c>
      <c r="Z15" s="11">
        <v>2599</v>
      </c>
      <c r="AA15" s="13">
        <v>146863.37</v>
      </c>
      <c r="AB15" s="11">
        <v>166</v>
      </c>
      <c r="AC15" s="12">
        <v>-0.289</v>
      </c>
      <c r="AD15" s="12">
        <v>-0.2649</v>
      </c>
      <c r="AE15" s="11">
        <v>794</v>
      </c>
      <c r="AF15" s="13">
        <v>52772.16</v>
      </c>
      <c r="AG15" s="11">
        <v>176</v>
      </c>
      <c r="AH15" s="11">
        <v>734</v>
      </c>
      <c r="AI15" s="13">
        <v>45754.05</v>
      </c>
      <c r="AJ15" s="11">
        <v>216</v>
      </c>
      <c r="AK15" s="12">
        <v>0.0817</v>
      </c>
      <c r="AL15" s="12">
        <v>0.1534</v>
      </c>
      <c r="AM15" s="11">
        <v>711</v>
      </c>
      <c r="AN15" s="13">
        <v>40767.8</v>
      </c>
      <c r="AO15" s="11">
        <v>161</v>
      </c>
      <c r="AP15" s="11">
        <v>1036</v>
      </c>
      <c r="AQ15" s="13">
        <v>54211.5</v>
      </c>
      <c r="AR15" s="11">
        <v>215</v>
      </c>
      <c r="AS15" s="12">
        <v>-0.3137</v>
      </c>
      <c r="AT15" s="12">
        <v>-0.248</v>
      </c>
      <c r="AU15" s="11">
        <v>484</v>
      </c>
      <c r="AV15" s="13">
        <v>26434.84</v>
      </c>
      <c r="AW15" s="11">
        <v>176</v>
      </c>
      <c r="AX15" s="11">
        <v>750</v>
      </c>
      <c r="AY15" s="13">
        <v>40793.9</v>
      </c>
      <c r="AZ15" s="11">
        <v>216</v>
      </c>
      <c r="BA15" s="12">
        <v>-0.3547</v>
      </c>
      <c r="BB15" s="12">
        <v>-0.352</v>
      </c>
      <c r="BC15" s="11">
        <v>750</v>
      </c>
      <c r="BD15" s="13">
        <v>43147.57</v>
      </c>
      <c r="BE15" s="11">
        <v>176</v>
      </c>
      <c r="BF15" s="11">
        <v>1826</v>
      </c>
      <c r="BG15" s="13">
        <v>108048.48</v>
      </c>
      <c r="BH15" s="11">
        <v>216</v>
      </c>
      <c r="BI15" s="12">
        <v>-0.5893</v>
      </c>
      <c r="BJ15" s="12">
        <v>-0.6007</v>
      </c>
      <c r="BK15" s="11">
        <v>422</v>
      </c>
      <c r="BL15" s="13">
        <v>23492.35</v>
      </c>
      <c r="BM15" s="11">
        <v>176</v>
      </c>
      <c r="BN15" s="11">
        <v>919</v>
      </c>
      <c r="BO15" s="13">
        <v>56190.6</v>
      </c>
      <c r="BP15" s="11">
        <v>216</v>
      </c>
      <c r="BQ15" s="12">
        <v>-0.5408</v>
      </c>
      <c r="BR15" s="12">
        <v>-0.5819</v>
      </c>
      <c r="BS15" s="11">
        <v>252</v>
      </c>
      <c r="BT15" s="13">
        <v>14700.32</v>
      </c>
      <c r="BU15" s="11">
        <v>176</v>
      </c>
      <c r="BV15" s="11">
        <v>987</v>
      </c>
      <c r="BW15" s="13">
        <v>52027.13</v>
      </c>
      <c r="BX15" s="11">
        <v>216</v>
      </c>
      <c r="BY15" s="12">
        <v>-0.7447</v>
      </c>
      <c r="BZ15" s="12">
        <v>-0.7174</v>
      </c>
      <c r="CA15" s="11">
        <v>161</v>
      </c>
      <c r="CB15" s="13">
        <v>9779.23</v>
      </c>
      <c r="CC15" s="11">
        <v>166</v>
      </c>
      <c r="CD15" s="11">
        <v>339</v>
      </c>
      <c r="CE15" s="13">
        <v>23455.22</v>
      </c>
      <c r="CF15" s="11">
        <v>196</v>
      </c>
      <c r="CG15" s="12">
        <v>-0.5251</v>
      </c>
      <c r="CH15" s="12">
        <v>-0.5831</v>
      </c>
      <c r="CI15" s="11">
        <v>46</v>
      </c>
      <c r="CJ15" s="13">
        <v>2497.65</v>
      </c>
      <c r="CK15" s="11">
        <v>128</v>
      </c>
      <c r="CL15" s="11">
        <v>138</v>
      </c>
      <c r="CM15" s="13">
        <v>6859.24</v>
      </c>
      <c r="CN15" s="11">
        <v>156</v>
      </c>
      <c r="CO15" s="12">
        <v>-0.6667</v>
      </c>
      <c r="CP15" s="12">
        <v>-0.6359</v>
      </c>
      <c r="CQ15" s="11">
        <v>6</v>
      </c>
      <c r="CR15" s="13">
        <v>597.11</v>
      </c>
      <c r="CS15" s="11">
        <v>161</v>
      </c>
      <c r="CT15" s="11"/>
      <c r="CU15" s="13"/>
      <c r="CV15" s="11"/>
      <c r="CW15" s="12"/>
      <c r="CX15" s="12"/>
      <c r="CY15" s="11">
        <v>12</v>
      </c>
      <c r="CZ15" s="13">
        <v>899.64</v>
      </c>
      <c r="DA15" s="11">
        <v>30</v>
      </c>
      <c r="DB15" s="11"/>
      <c r="DC15" s="13"/>
      <c r="DD15" s="11"/>
      <c r="DE15" s="12"/>
      <c r="DF15" s="12"/>
      <c r="DG15" s="11">
        <v>4</v>
      </c>
      <c r="DH15" s="13">
        <v>539.96</v>
      </c>
      <c r="DI15" s="11">
        <v>180</v>
      </c>
      <c r="DJ15" s="11">
        <v>8</v>
      </c>
      <c r="DK15" s="13">
        <v>530.42</v>
      </c>
      <c r="DL15" s="11">
        <v>222</v>
      </c>
      <c r="DM15" s="12">
        <v>-0.5</v>
      </c>
      <c r="DN15" s="12">
        <v>0.018</v>
      </c>
      <c r="DO15" s="11"/>
      <c r="DP15" s="13"/>
      <c r="DQ15" s="11"/>
      <c r="DR15" s="11"/>
      <c r="DS15" s="13"/>
      <c r="DT15" s="11"/>
      <c r="DU15" s="12"/>
      <c r="DV15" s="12"/>
      <c r="DW15" s="11">
        <v>10</v>
      </c>
      <c r="DX15" s="13">
        <v>625.17</v>
      </c>
      <c r="DY15" s="11">
        <v>44</v>
      </c>
      <c r="DZ15" s="11">
        <v>13</v>
      </c>
      <c r="EA15" s="13">
        <v>721.58</v>
      </c>
      <c r="EB15" s="11">
        <v>51</v>
      </c>
      <c r="EC15" s="12">
        <v>-0.2308</v>
      </c>
      <c r="ED15" s="12">
        <v>-0.1336</v>
      </c>
      <c r="EE15" s="11">
        <v>27</v>
      </c>
      <c r="EF15" s="13">
        <v>1748.79</v>
      </c>
      <c r="EG15" s="11">
        <v>116</v>
      </c>
      <c r="EH15" s="11">
        <v>10</v>
      </c>
      <c r="EI15" s="13">
        <v>766.54</v>
      </c>
      <c r="EJ15" s="11">
        <v>81</v>
      </c>
      <c r="EK15" s="12">
        <v>1.7</v>
      </c>
      <c r="EL15" s="12">
        <v>1.2814</v>
      </c>
      <c r="EM15" s="11"/>
      <c r="EN15" s="13"/>
      <c r="EO15" s="11"/>
      <c r="EP15" s="11"/>
      <c r="EQ15" s="13"/>
      <c r="ER15" s="11"/>
      <c r="ES15" s="12"/>
      <c r="ET15" s="12"/>
      <c r="EU15" s="11">
        <v>17</v>
      </c>
      <c r="EV15" s="13">
        <v>521.02</v>
      </c>
      <c r="EW15" s="11">
        <v>91</v>
      </c>
      <c r="EX15" s="11">
        <v>11</v>
      </c>
      <c r="EY15" s="13">
        <v>586.95</v>
      </c>
      <c r="EZ15" s="11">
        <v>117</v>
      </c>
      <c r="FA15" s="12">
        <v>0.5455</v>
      </c>
      <c r="FB15" s="12">
        <v>-0.1123</v>
      </c>
      <c r="FC15" s="11">
        <v>7</v>
      </c>
      <c r="FD15" s="13">
        <v>603.43</v>
      </c>
      <c r="FE15" s="11">
        <v>18</v>
      </c>
      <c r="FF15" s="11">
        <v>23</v>
      </c>
      <c r="FG15" s="13">
        <v>1318.74</v>
      </c>
      <c r="FH15" s="11">
        <v>15</v>
      </c>
      <c r="FI15" s="12">
        <v>-0.6957</v>
      </c>
      <c r="FJ15" s="12">
        <v>-0.5424</v>
      </c>
      <c r="FK15" s="11">
        <v>39</v>
      </c>
      <c r="FL15" s="13">
        <v>2177.67</v>
      </c>
      <c r="FM15" s="11">
        <v>43</v>
      </c>
      <c r="FN15" s="11">
        <v>74</v>
      </c>
      <c r="FO15" s="13">
        <v>4398.36</v>
      </c>
      <c r="FP15" s="11">
        <v>50</v>
      </c>
      <c r="FQ15" s="12">
        <v>-0.473</v>
      </c>
      <c r="FR15" s="12">
        <v>-0.5049</v>
      </c>
      <c r="FS15" s="11">
        <v>9</v>
      </c>
      <c r="FT15" s="13">
        <v>609.41</v>
      </c>
      <c r="FU15" s="11">
        <v>36</v>
      </c>
      <c r="FV15" s="11">
        <v>5</v>
      </c>
      <c r="FW15" s="13">
        <v>323.16</v>
      </c>
      <c r="FX15" s="11">
        <v>37</v>
      </c>
      <c r="FY15" s="12">
        <v>0.8</v>
      </c>
      <c r="FZ15" s="12">
        <v>0.8858</v>
      </c>
      <c r="GA15" s="11">
        <v>13</v>
      </c>
      <c r="GB15" s="13">
        <v>923.24</v>
      </c>
      <c r="GC15" s="11">
        <v>32</v>
      </c>
      <c r="GD15" s="11">
        <v>10</v>
      </c>
      <c r="GE15" s="13">
        <v>825.48</v>
      </c>
      <c r="GF15" s="11">
        <v>25</v>
      </c>
      <c r="GG15" s="12">
        <v>0.3</v>
      </c>
      <c r="GH15" s="12">
        <v>0.1184</v>
      </c>
      <c r="GI15" s="11">
        <v>39</v>
      </c>
      <c r="GJ15" s="13">
        <v>2844.37</v>
      </c>
      <c r="GK15" s="11">
        <v>111</v>
      </c>
      <c r="GL15" s="11">
        <v>34</v>
      </c>
      <c r="GM15" s="13">
        <v>2511.81</v>
      </c>
      <c r="GN15" s="11">
        <v>117</v>
      </c>
      <c r="GO15" s="12">
        <v>0.1471</v>
      </c>
      <c r="GP15" s="12">
        <v>0.1324</v>
      </c>
      <c r="GQ15" s="11"/>
      <c r="GR15" s="13"/>
      <c r="GS15" s="11"/>
      <c r="GT15" s="11"/>
      <c r="GU15" s="13"/>
      <c r="GV15" s="11"/>
      <c r="GW15" s="12"/>
      <c r="GX15" s="12"/>
      <c r="GY15" s="11">
        <v>4</v>
      </c>
      <c r="GZ15" s="13">
        <v>205.14</v>
      </c>
      <c r="HA15" s="11">
        <v>147</v>
      </c>
      <c r="HB15" s="11">
        <v>1</v>
      </c>
      <c r="HC15" s="13">
        <v>83.34</v>
      </c>
      <c r="HD15" s="11">
        <v>113</v>
      </c>
      <c r="HE15" s="12">
        <v>3</v>
      </c>
      <c r="HF15" s="12">
        <v>1.4615</v>
      </c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>
        <v>4</v>
      </c>
      <c r="HR15" s="11"/>
      <c r="HS15" s="13"/>
      <c r="HT15" s="11"/>
      <c r="HU15" s="12"/>
      <c r="HV15" s="12"/>
      <c r="HW15" s="11"/>
      <c r="HX15" s="13"/>
      <c r="HY15" s="11">
        <v>20</v>
      </c>
      <c r="HZ15" s="11">
        <v>3</v>
      </c>
      <c r="IA15" s="13">
        <v>193.66</v>
      </c>
      <c r="IB15" s="11">
        <v>21</v>
      </c>
      <c r="IC15" s="12"/>
      <c r="ID15" s="12"/>
      <c r="IE15" s="11"/>
      <c r="IF15" s="13"/>
      <c r="IG15" s="11"/>
      <c r="IH15" s="11">
        <v>102</v>
      </c>
      <c r="II15" s="13">
        <v>7596.02</v>
      </c>
      <c r="IJ15" s="11">
        <v>215</v>
      </c>
      <c r="IK15" s="12"/>
      <c r="IL15" s="12"/>
      <c r="IM15" s="11"/>
      <c r="IN15" s="13"/>
      <c r="IO15" s="11"/>
      <c r="IP15" s="11"/>
      <c r="IQ15" s="13"/>
      <c r="IR15" s="11">
        <v>34</v>
      </c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153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345844</v>
      </c>
      <c r="D16" s="11">
        <f>=ROUNDDOWN(22.2410577628008,0)</f>
      </c>
      <c r="E16" s="11">
        <v>260989</v>
      </c>
      <c r="F16" s="12">
        <v>0.9958</v>
      </c>
      <c r="G16" s="11"/>
      <c r="H16" s="11">
        <f>=ROUNDDOWN({0},0)</f>
      </c>
      <c r="I16" s="11"/>
      <c r="J16" s="12"/>
      <c r="K16" s="11">
        <v>46975</v>
      </c>
      <c r="L16" s="13">
        <v>2961719.48</v>
      </c>
      <c r="M16" s="11">
        <v>961</v>
      </c>
      <c r="N16" s="14">
        <v>3081.91</v>
      </c>
      <c r="O16" s="11">
        <v>61752</v>
      </c>
      <c r="P16" s="13">
        <v>4064445.8</v>
      </c>
      <c r="Q16" s="11">
        <v>1024</v>
      </c>
      <c r="R16" s="14">
        <v>3969.19</v>
      </c>
      <c r="S16" s="12">
        <v>-0.2393</v>
      </c>
      <c r="T16" s="12">
        <v>-0.2713</v>
      </c>
      <c r="U16" s="12">
        <v>-0.0615</v>
      </c>
      <c r="V16" s="12">
        <v>-0.2235</v>
      </c>
      <c r="W16" s="11">
        <v>10283</v>
      </c>
      <c r="X16" s="13">
        <v>722473.22</v>
      </c>
      <c r="Y16" s="11">
        <v>783</v>
      </c>
      <c r="Z16" s="11">
        <v>16998</v>
      </c>
      <c r="AA16" s="13">
        <v>1206531.54</v>
      </c>
      <c r="AB16" s="11">
        <v>824</v>
      </c>
      <c r="AC16" s="12">
        <v>-0.395</v>
      </c>
      <c r="AD16" s="12">
        <v>-0.4012</v>
      </c>
      <c r="AE16" s="11">
        <v>9024</v>
      </c>
      <c r="AF16" s="13">
        <v>650092.34</v>
      </c>
      <c r="AG16" s="11">
        <v>957</v>
      </c>
      <c r="AH16" s="11">
        <v>5492</v>
      </c>
      <c r="AI16" s="13">
        <v>390211.62</v>
      </c>
      <c r="AJ16" s="11">
        <v>982</v>
      </c>
      <c r="AK16" s="12">
        <v>0.6431</v>
      </c>
      <c r="AL16" s="12">
        <v>0.666</v>
      </c>
      <c r="AM16" s="11">
        <v>6408</v>
      </c>
      <c r="AN16" s="13">
        <v>389054.95</v>
      </c>
      <c r="AO16" s="11">
        <v>842</v>
      </c>
      <c r="AP16" s="11">
        <v>6127</v>
      </c>
      <c r="AQ16" s="13">
        <v>389832.59</v>
      </c>
      <c r="AR16" s="11">
        <v>955</v>
      </c>
      <c r="AS16" s="12">
        <v>0.0459</v>
      </c>
      <c r="AT16" s="12">
        <v>-0.002</v>
      </c>
      <c r="AU16" s="11">
        <v>5866</v>
      </c>
      <c r="AV16" s="13">
        <v>289977.14</v>
      </c>
      <c r="AW16" s="11">
        <v>951</v>
      </c>
      <c r="AX16" s="11">
        <v>7101</v>
      </c>
      <c r="AY16" s="13">
        <v>396388.05</v>
      </c>
      <c r="AZ16" s="11">
        <v>981</v>
      </c>
      <c r="BA16" s="12">
        <v>-0.1739</v>
      </c>
      <c r="BB16" s="12">
        <v>-0.2685</v>
      </c>
      <c r="BC16" s="11">
        <v>3806</v>
      </c>
      <c r="BD16" s="13">
        <v>236309.48</v>
      </c>
      <c r="BE16" s="11">
        <v>952</v>
      </c>
      <c r="BF16" s="11">
        <v>5244</v>
      </c>
      <c r="BG16" s="13">
        <v>341146.43</v>
      </c>
      <c r="BH16" s="11">
        <v>978</v>
      </c>
      <c r="BI16" s="12">
        <v>-0.2742</v>
      </c>
      <c r="BJ16" s="12">
        <v>-0.3073</v>
      </c>
      <c r="BK16" s="11">
        <v>2487</v>
      </c>
      <c r="BL16" s="13">
        <v>128086.98</v>
      </c>
      <c r="BM16" s="11">
        <v>961</v>
      </c>
      <c r="BN16" s="11">
        <v>3324</v>
      </c>
      <c r="BO16" s="13">
        <v>208854.33</v>
      </c>
      <c r="BP16" s="11">
        <v>981</v>
      </c>
      <c r="BQ16" s="12">
        <v>-0.2518</v>
      </c>
      <c r="BR16" s="12">
        <v>-0.3867</v>
      </c>
      <c r="BS16" s="11">
        <v>3314</v>
      </c>
      <c r="BT16" s="13">
        <v>182124.37</v>
      </c>
      <c r="BU16" s="11">
        <v>927</v>
      </c>
      <c r="BV16" s="11">
        <v>7122</v>
      </c>
      <c r="BW16" s="13">
        <v>468045.11</v>
      </c>
      <c r="BX16" s="11">
        <v>982</v>
      </c>
      <c r="BY16" s="12">
        <v>-0.5347</v>
      </c>
      <c r="BZ16" s="12">
        <v>-0.6109</v>
      </c>
      <c r="CA16" s="11">
        <v>3019</v>
      </c>
      <c r="CB16" s="13">
        <v>175131.11</v>
      </c>
      <c r="CC16" s="11">
        <v>893</v>
      </c>
      <c r="CD16" s="11">
        <v>5510</v>
      </c>
      <c r="CE16" s="13">
        <v>338891.19</v>
      </c>
      <c r="CF16" s="11">
        <v>940</v>
      </c>
      <c r="CG16" s="12">
        <v>-0.4521</v>
      </c>
      <c r="CH16" s="12">
        <v>-0.4832</v>
      </c>
      <c r="CI16" s="11">
        <v>830</v>
      </c>
      <c r="CJ16" s="13">
        <v>54594.78</v>
      </c>
      <c r="CK16" s="11">
        <v>909</v>
      </c>
      <c r="CL16" s="11">
        <v>2375</v>
      </c>
      <c r="CM16" s="13">
        <v>155037.1</v>
      </c>
      <c r="CN16" s="11">
        <v>907</v>
      </c>
      <c r="CO16" s="12">
        <v>-0.6505</v>
      </c>
      <c r="CP16" s="12">
        <v>-0.6479</v>
      </c>
      <c r="CQ16" s="11">
        <v>350</v>
      </c>
      <c r="CR16" s="13">
        <v>27531.32</v>
      </c>
      <c r="CS16" s="11">
        <v>925</v>
      </c>
      <c r="CT16" s="11"/>
      <c r="CU16" s="13"/>
      <c r="CV16" s="11"/>
      <c r="CW16" s="12"/>
      <c r="CX16" s="12"/>
      <c r="CY16" s="11">
        <v>390</v>
      </c>
      <c r="CZ16" s="13">
        <v>28045.74</v>
      </c>
      <c r="DA16" s="11">
        <v>163</v>
      </c>
      <c r="DB16" s="11">
        <v>700</v>
      </c>
      <c r="DC16" s="13">
        <v>53061.42</v>
      </c>
      <c r="DD16" s="11">
        <v>687</v>
      </c>
      <c r="DE16" s="12">
        <v>-0.4429</v>
      </c>
      <c r="DF16" s="12">
        <v>-0.4714</v>
      </c>
      <c r="DG16" s="11">
        <v>150</v>
      </c>
      <c r="DH16" s="13">
        <v>14762.54</v>
      </c>
      <c r="DI16" s="11">
        <v>961</v>
      </c>
      <c r="DJ16" s="11">
        <v>70</v>
      </c>
      <c r="DK16" s="13">
        <v>6659.77</v>
      </c>
      <c r="DL16" s="11">
        <v>1006</v>
      </c>
      <c r="DM16" s="12">
        <v>1.1429</v>
      </c>
      <c r="DN16" s="12">
        <v>1.2167</v>
      </c>
      <c r="DO16" s="11">
        <v>237</v>
      </c>
      <c r="DP16" s="13">
        <v>12364.55</v>
      </c>
      <c r="DQ16" s="11">
        <v>214</v>
      </c>
      <c r="DR16" s="11">
        <v>347</v>
      </c>
      <c r="DS16" s="13">
        <v>19992.6</v>
      </c>
      <c r="DT16" s="11">
        <v>228</v>
      </c>
      <c r="DU16" s="12">
        <v>-0.317</v>
      </c>
      <c r="DV16" s="12">
        <v>-0.3815</v>
      </c>
      <c r="DW16" s="11">
        <v>108</v>
      </c>
      <c r="DX16" s="13">
        <v>6916.27</v>
      </c>
      <c r="DY16" s="11">
        <v>381</v>
      </c>
      <c r="DZ16" s="11">
        <v>133</v>
      </c>
      <c r="EA16" s="13">
        <v>8651.97</v>
      </c>
      <c r="EB16" s="11">
        <v>385</v>
      </c>
      <c r="EC16" s="12">
        <v>-0.188</v>
      </c>
      <c r="ED16" s="12">
        <v>-0.2006</v>
      </c>
      <c r="EE16" s="11">
        <v>90</v>
      </c>
      <c r="EF16" s="13">
        <v>5690.85</v>
      </c>
      <c r="EG16" s="11">
        <v>580</v>
      </c>
      <c r="EH16" s="11">
        <v>82</v>
      </c>
      <c r="EI16" s="13">
        <v>5581.93</v>
      </c>
      <c r="EJ16" s="11">
        <v>309</v>
      </c>
      <c r="EK16" s="12">
        <v>0.0976</v>
      </c>
      <c r="EL16" s="12">
        <v>0.0195</v>
      </c>
      <c r="EM16" s="11">
        <v>64</v>
      </c>
      <c r="EN16" s="13">
        <v>4116.7</v>
      </c>
      <c r="EO16" s="11">
        <v>166</v>
      </c>
      <c r="EP16" s="11">
        <v>92</v>
      </c>
      <c r="EQ16" s="13">
        <v>5705.3</v>
      </c>
      <c r="ER16" s="11">
        <v>166</v>
      </c>
      <c r="ES16" s="12">
        <v>-0.3043</v>
      </c>
      <c r="ET16" s="12">
        <v>-0.2784</v>
      </c>
      <c r="EU16" s="11">
        <v>149</v>
      </c>
      <c r="EV16" s="13">
        <v>8912.92</v>
      </c>
      <c r="EW16" s="11">
        <v>405</v>
      </c>
      <c r="EX16" s="11">
        <v>148</v>
      </c>
      <c r="EY16" s="13">
        <v>9977.35</v>
      </c>
      <c r="EZ16" s="11">
        <v>413</v>
      </c>
      <c r="FA16" s="12">
        <v>0.0068</v>
      </c>
      <c r="FB16" s="12">
        <v>-0.1067</v>
      </c>
      <c r="FC16" s="11">
        <v>129</v>
      </c>
      <c r="FD16" s="13">
        <v>7734.67</v>
      </c>
      <c r="FE16" s="11">
        <v>119</v>
      </c>
      <c r="FF16" s="11">
        <v>262</v>
      </c>
      <c r="FG16" s="13">
        <v>17658.52</v>
      </c>
      <c r="FH16" s="11">
        <v>92</v>
      </c>
      <c r="FI16" s="12">
        <v>-0.5076</v>
      </c>
      <c r="FJ16" s="12">
        <v>-0.562</v>
      </c>
      <c r="FK16" s="11">
        <v>91</v>
      </c>
      <c r="FL16" s="13">
        <v>5665.32</v>
      </c>
      <c r="FM16" s="11">
        <v>65</v>
      </c>
      <c r="FN16" s="11">
        <v>104</v>
      </c>
      <c r="FO16" s="13">
        <v>7579.13</v>
      </c>
      <c r="FP16" s="11">
        <v>39</v>
      </c>
      <c r="FQ16" s="12">
        <v>-0.125</v>
      </c>
      <c r="FR16" s="12">
        <v>-0.2525</v>
      </c>
      <c r="FS16" s="11">
        <v>67</v>
      </c>
      <c r="FT16" s="13">
        <v>4753.29</v>
      </c>
      <c r="FU16" s="11">
        <v>244</v>
      </c>
      <c r="FV16" s="11">
        <v>102</v>
      </c>
      <c r="FW16" s="13">
        <v>7197.88</v>
      </c>
      <c r="FX16" s="11">
        <v>250</v>
      </c>
      <c r="FY16" s="12">
        <v>-0.3431</v>
      </c>
      <c r="FZ16" s="12">
        <v>-0.3396</v>
      </c>
      <c r="GA16" s="11">
        <v>51</v>
      </c>
      <c r="GB16" s="13">
        <v>3920.91</v>
      </c>
      <c r="GC16" s="11">
        <v>179</v>
      </c>
      <c r="GD16" s="11">
        <v>38</v>
      </c>
      <c r="GE16" s="13">
        <v>3145.49</v>
      </c>
      <c r="GF16" s="11">
        <v>127</v>
      </c>
      <c r="GG16" s="12">
        <v>0.3421</v>
      </c>
      <c r="GH16" s="12">
        <v>0.2465</v>
      </c>
      <c r="GI16" s="11">
        <v>35</v>
      </c>
      <c r="GJ16" s="13">
        <v>1835.12</v>
      </c>
      <c r="GK16" s="11">
        <v>106</v>
      </c>
      <c r="GL16" s="11">
        <v>49</v>
      </c>
      <c r="GM16" s="13">
        <v>2807.79</v>
      </c>
      <c r="GN16" s="11">
        <v>123</v>
      </c>
      <c r="GO16" s="12">
        <v>-0.2857</v>
      </c>
      <c r="GP16" s="12">
        <v>-0.3464</v>
      </c>
      <c r="GQ16" s="11"/>
      <c r="GR16" s="13"/>
      <c r="GS16" s="11"/>
      <c r="GT16" s="11"/>
      <c r="GU16" s="13"/>
      <c r="GV16" s="11"/>
      <c r="GW16" s="12"/>
      <c r="GX16" s="12"/>
      <c r="GY16" s="11">
        <v>17</v>
      </c>
      <c r="GZ16" s="13">
        <v>1041.82</v>
      </c>
      <c r="HA16" s="11">
        <v>790</v>
      </c>
      <c r="HB16" s="11">
        <v>36</v>
      </c>
      <c r="HC16" s="13">
        <v>2608.33</v>
      </c>
      <c r="HD16" s="11">
        <v>617</v>
      </c>
      <c r="HE16" s="12">
        <v>-0.5278</v>
      </c>
      <c r="HF16" s="12">
        <v>-0.6006</v>
      </c>
      <c r="HG16" s="11">
        <v>4</v>
      </c>
      <c r="HH16" s="13">
        <v>154.2</v>
      </c>
      <c r="HI16" s="11">
        <v>259</v>
      </c>
      <c r="HJ16" s="11"/>
      <c r="HK16" s="13"/>
      <c r="HL16" s="11"/>
      <c r="HM16" s="12"/>
      <c r="HN16" s="12"/>
      <c r="HO16" s="11">
        <v>3</v>
      </c>
      <c r="HP16" s="13">
        <v>199.94</v>
      </c>
      <c r="HQ16" s="11">
        <v>23</v>
      </c>
      <c r="HR16" s="11"/>
      <c r="HS16" s="13"/>
      <c r="HT16" s="11"/>
      <c r="HU16" s="12"/>
      <c r="HV16" s="12"/>
      <c r="HW16" s="11">
        <v>3</v>
      </c>
      <c r="HX16" s="13">
        <v>228.95</v>
      </c>
      <c r="HY16" s="11">
        <v>145</v>
      </c>
      <c r="HZ16" s="11">
        <v>7</v>
      </c>
      <c r="IA16" s="13">
        <v>557.98</v>
      </c>
      <c r="IB16" s="11">
        <v>144</v>
      </c>
      <c r="IC16" s="12">
        <v>-0.5714</v>
      </c>
      <c r="ID16" s="12">
        <v>-0.5897</v>
      </c>
      <c r="IE16" s="11"/>
      <c r="IF16" s="13"/>
      <c r="IG16" s="11"/>
      <c r="IH16" s="11">
        <v>277</v>
      </c>
      <c r="II16" s="13">
        <v>17333.18</v>
      </c>
      <c r="IJ16" s="11">
        <v>948</v>
      </c>
      <c r="IK16" s="12"/>
      <c r="IL16" s="12"/>
      <c r="IM16" s="11"/>
      <c r="IN16" s="13"/>
      <c r="IO16" s="11"/>
      <c r="IP16" s="11">
        <v>12</v>
      </c>
      <c r="IQ16" s="13">
        <v>989.2</v>
      </c>
      <c r="IR16" s="11">
        <v>174</v>
      </c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>
        <v>310</v>
      </c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>
        <v>63286</v>
      </c>
      <c r="D17" s="11">
        <f>=ROUNDDOWN(22.983838750681,0)</f>
      </c>
      <c r="E17" s="11">
        <v>36738</v>
      </c>
      <c r="F17" s="12">
        <v>0.9964</v>
      </c>
      <c r="G17" s="11"/>
      <c r="H17" s="11">
        <f>=ROUNDDOWN({0},0)</f>
      </c>
      <c r="I17" s="11"/>
      <c r="J17" s="12"/>
      <c r="K17" s="11">
        <v>9586</v>
      </c>
      <c r="L17" s="13">
        <v>706795.27</v>
      </c>
      <c r="M17" s="11">
        <v>211</v>
      </c>
      <c r="N17" s="14">
        <v>3349.74</v>
      </c>
      <c r="O17" s="11">
        <v>11711</v>
      </c>
      <c r="P17" s="13">
        <v>893888.88</v>
      </c>
      <c r="Q17" s="11">
        <v>255</v>
      </c>
      <c r="R17" s="14">
        <v>3505.45</v>
      </c>
      <c r="S17" s="12">
        <v>-0.1815</v>
      </c>
      <c r="T17" s="12">
        <v>-0.2093</v>
      </c>
      <c r="U17" s="12">
        <v>-0.1725</v>
      </c>
      <c r="V17" s="12">
        <v>-0.0444</v>
      </c>
      <c r="W17" s="11">
        <v>2227</v>
      </c>
      <c r="X17" s="13">
        <v>208840.75</v>
      </c>
      <c r="Y17" s="11">
        <v>168</v>
      </c>
      <c r="Z17" s="11">
        <v>2746</v>
      </c>
      <c r="AA17" s="13">
        <v>243637.27</v>
      </c>
      <c r="AB17" s="11">
        <v>185</v>
      </c>
      <c r="AC17" s="12">
        <v>-0.189</v>
      </c>
      <c r="AD17" s="12">
        <v>-0.1428</v>
      </c>
      <c r="AE17" s="11">
        <v>1699</v>
      </c>
      <c r="AF17" s="13">
        <v>151819.62</v>
      </c>
      <c r="AG17" s="11">
        <v>211</v>
      </c>
      <c r="AH17" s="11">
        <v>582</v>
      </c>
      <c r="AI17" s="13">
        <v>52500.01</v>
      </c>
      <c r="AJ17" s="11">
        <v>252</v>
      </c>
      <c r="AK17" s="12">
        <v>1.9192</v>
      </c>
      <c r="AL17" s="12">
        <v>1.8918</v>
      </c>
      <c r="AM17" s="11">
        <v>435</v>
      </c>
      <c r="AN17" s="13">
        <v>32417.31</v>
      </c>
      <c r="AO17" s="11">
        <v>196</v>
      </c>
      <c r="AP17" s="11">
        <v>848</v>
      </c>
      <c r="AQ17" s="13">
        <v>50697.56</v>
      </c>
      <c r="AR17" s="11">
        <v>243</v>
      </c>
      <c r="AS17" s="12">
        <v>-0.487</v>
      </c>
      <c r="AT17" s="12">
        <v>-0.3606</v>
      </c>
      <c r="AU17" s="11">
        <v>994</v>
      </c>
      <c r="AV17" s="13">
        <v>59489.99</v>
      </c>
      <c r="AW17" s="11">
        <v>211</v>
      </c>
      <c r="AX17" s="11">
        <v>1149</v>
      </c>
      <c r="AY17" s="13">
        <v>77488.19</v>
      </c>
      <c r="AZ17" s="11">
        <v>252</v>
      </c>
      <c r="BA17" s="12">
        <v>-0.1349</v>
      </c>
      <c r="BB17" s="12">
        <v>-0.2323</v>
      </c>
      <c r="BC17" s="11">
        <v>599</v>
      </c>
      <c r="BD17" s="13">
        <v>38597.84</v>
      </c>
      <c r="BE17" s="11">
        <v>211</v>
      </c>
      <c r="BF17" s="11">
        <v>1054</v>
      </c>
      <c r="BG17" s="13">
        <v>65056.03</v>
      </c>
      <c r="BH17" s="11">
        <v>248</v>
      </c>
      <c r="BI17" s="12">
        <v>-0.4317</v>
      </c>
      <c r="BJ17" s="12">
        <v>-0.4067</v>
      </c>
      <c r="BK17" s="11">
        <v>1568</v>
      </c>
      <c r="BL17" s="13">
        <v>64410.15</v>
      </c>
      <c r="BM17" s="11">
        <v>211</v>
      </c>
      <c r="BN17" s="11">
        <v>557</v>
      </c>
      <c r="BO17" s="13">
        <v>34624.26</v>
      </c>
      <c r="BP17" s="11">
        <v>252</v>
      </c>
      <c r="BQ17" s="12">
        <v>1.8151</v>
      </c>
      <c r="BR17" s="12">
        <v>0.8603</v>
      </c>
      <c r="BS17" s="11">
        <v>713</v>
      </c>
      <c r="BT17" s="13">
        <v>41772.16</v>
      </c>
      <c r="BU17" s="11">
        <v>211</v>
      </c>
      <c r="BV17" s="11">
        <v>2254</v>
      </c>
      <c r="BW17" s="13">
        <v>166294.05</v>
      </c>
      <c r="BX17" s="11">
        <v>252</v>
      </c>
      <c r="BY17" s="12">
        <v>-0.6837</v>
      </c>
      <c r="BZ17" s="12">
        <v>-0.7488</v>
      </c>
      <c r="CA17" s="11">
        <v>555</v>
      </c>
      <c r="CB17" s="13">
        <v>39418.46</v>
      </c>
      <c r="CC17" s="11">
        <v>211</v>
      </c>
      <c r="CD17" s="11">
        <v>1244</v>
      </c>
      <c r="CE17" s="13">
        <v>99103.39</v>
      </c>
      <c r="CF17" s="11">
        <v>252</v>
      </c>
      <c r="CG17" s="12">
        <v>-0.5539</v>
      </c>
      <c r="CH17" s="12">
        <v>-0.6022</v>
      </c>
      <c r="CI17" s="11">
        <v>133</v>
      </c>
      <c r="CJ17" s="13">
        <v>10674.56</v>
      </c>
      <c r="CK17" s="11">
        <v>211</v>
      </c>
      <c r="CL17" s="11">
        <v>406</v>
      </c>
      <c r="CM17" s="13">
        <v>36525.36</v>
      </c>
      <c r="CN17" s="11">
        <v>250</v>
      </c>
      <c r="CO17" s="12">
        <v>-0.6724</v>
      </c>
      <c r="CP17" s="12">
        <v>-0.7077</v>
      </c>
      <c r="CQ17" s="11">
        <v>147</v>
      </c>
      <c r="CR17" s="13">
        <v>17405.73</v>
      </c>
      <c r="CS17" s="11">
        <v>199</v>
      </c>
      <c r="CT17" s="11"/>
      <c r="CU17" s="13"/>
      <c r="CV17" s="11"/>
      <c r="CW17" s="12"/>
      <c r="CX17" s="12"/>
      <c r="CY17" s="11">
        <v>183</v>
      </c>
      <c r="CZ17" s="13">
        <v>16489.23</v>
      </c>
      <c r="DA17" s="11">
        <v>56</v>
      </c>
      <c r="DB17" s="11">
        <v>304</v>
      </c>
      <c r="DC17" s="13">
        <v>29326.55</v>
      </c>
      <c r="DD17" s="11">
        <v>207</v>
      </c>
      <c r="DE17" s="12">
        <v>-0.398</v>
      </c>
      <c r="DF17" s="12">
        <v>-0.4377</v>
      </c>
      <c r="DG17" s="11">
        <v>74</v>
      </c>
      <c r="DH17" s="13">
        <v>5689.52</v>
      </c>
      <c r="DI17" s="11">
        <v>211</v>
      </c>
      <c r="DJ17" s="11">
        <v>135</v>
      </c>
      <c r="DK17" s="13">
        <v>6808.71</v>
      </c>
      <c r="DL17" s="11">
        <v>252</v>
      </c>
      <c r="DM17" s="12">
        <v>-0.4519</v>
      </c>
      <c r="DN17" s="12">
        <v>-0.1644</v>
      </c>
      <c r="DO17" s="11">
        <v>136</v>
      </c>
      <c r="DP17" s="13">
        <v>9870.92</v>
      </c>
      <c r="DQ17" s="11">
        <v>128</v>
      </c>
      <c r="DR17" s="11">
        <v>253</v>
      </c>
      <c r="DS17" s="13">
        <v>18673.75</v>
      </c>
      <c r="DT17" s="11">
        <v>165</v>
      </c>
      <c r="DU17" s="12">
        <v>-0.4625</v>
      </c>
      <c r="DV17" s="12">
        <v>-0.4714</v>
      </c>
      <c r="DW17" s="11">
        <v>51</v>
      </c>
      <c r="DX17" s="13">
        <v>4324.95</v>
      </c>
      <c r="DY17" s="11">
        <v>96</v>
      </c>
      <c r="DZ17" s="11">
        <v>48</v>
      </c>
      <c r="EA17" s="13">
        <v>3951.68</v>
      </c>
      <c r="EB17" s="11">
        <v>111</v>
      </c>
      <c r="EC17" s="12">
        <v>0.0625</v>
      </c>
      <c r="ED17" s="12">
        <v>0.0945</v>
      </c>
      <c r="EE17" s="11"/>
      <c r="EF17" s="13"/>
      <c r="EG17" s="11">
        <v>86</v>
      </c>
      <c r="EH17" s="11">
        <v>1</v>
      </c>
      <c r="EI17" s="13">
        <v>44.42</v>
      </c>
      <c r="EJ17" s="11">
        <v>48</v>
      </c>
      <c r="EK17" s="12"/>
      <c r="EL17" s="12"/>
      <c r="EM17" s="11">
        <v>25</v>
      </c>
      <c r="EN17" s="13">
        <v>1708.88</v>
      </c>
      <c r="EO17" s="11">
        <v>51</v>
      </c>
      <c r="EP17" s="11">
        <v>24</v>
      </c>
      <c r="EQ17" s="13">
        <v>1148.72</v>
      </c>
      <c r="ER17" s="11">
        <v>36</v>
      </c>
      <c r="ES17" s="12">
        <v>0.0417</v>
      </c>
      <c r="ET17" s="12">
        <v>0.4876</v>
      </c>
      <c r="EU17" s="11">
        <v>9</v>
      </c>
      <c r="EV17" s="13">
        <v>648.53</v>
      </c>
      <c r="EW17" s="11">
        <v>87</v>
      </c>
      <c r="EX17" s="11">
        <v>15</v>
      </c>
      <c r="EY17" s="13">
        <v>1110.9</v>
      </c>
      <c r="EZ17" s="11">
        <v>118</v>
      </c>
      <c r="FA17" s="12">
        <v>-0.4</v>
      </c>
      <c r="FB17" s="12">
        <v>-0.4162</v>
      </c>
      <c r="FC17" s="11">
        <v>8</v>
      </c>
      <c r="FD17" s="13">
        <v>442.6</v>
      </c>
      <c r="FE17" s="11">
        <v>15</v>
      </c>
      <c r="FF17" s="11">
        <v>22</v>
      </c>
      <c r="FG17" s="13">
        <v>1136.42</v>
      </c>
      <c r="FH17" s="11">
        <v>17</v>
      </c>
      <c r="FI17" s="12">
        <v>-0.6364</v>
      </c>
      <c r="FJ17" s="12">
        <v>-0.6105</v>
      </c>
      <c r="FK17" s="11"/>
      <c r="FL17" s="13"/>
      <c r="FM17" s="11"/>
      <c r="FN17" s="11"/>
      <c r="FO17" s="13"/>
      <c r="FP17" s="11"/>
      <c r="FQ17" s="12"/>
      <c r="FR17" s="12"/>
      <c r="FS17" s="11">
        <v>17</v>
      </c>
      <c r="FT17" s="13">
        <v>1657.34</v>
      </c>
      <c r="FU17" s="11">
        <v>73</v>
      </c>
      <c r="FV17" s="11">
        <v>26</v>
      </c>
      <c r="FW17" s="13">
        <v>2773.34</v>
      </c>
      <c r="FX17" s="11">
        <v>81</v>
      </c>
      <c r="FY17" s="12">
        <v>-0.3462</v>
      </c>
      <c r="FZ17" s="12">
        <v>-0.4024</v>
      </c>
      <c r="GA17" s="11">
        <v>2</v>
      </c>
      <c r="GB17" s="13">
        <v>185.06</v>
      </c>
      <c r="GC17" s="11">
        <v>10</v>
      </c>
      <c r="GD17" s="11">
        <v>3</v>
      </c>
      <c r="GE17" s="13">
        <v>270.79</v>
      </c>
      <c r="GF17" s="11">
        <v>7</v>
      </c>
      <c r="GG17" s="12">
        <v>-0.3333</v>
      </c>
      <c r="GH17" s="12">
        <v>-0.3166</v>
      </c>
      <c r="GI17" s="11"/>
      <c r="GJ17" s="13"/>
      <c r="GK17" s="11">
        <v>3</v>
      </c>
      <c r="GL17" s="11"/>
      <c r="GM17" s="13"/>
      <c r="GN17" s="11">
        <v>7</v>
      </c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>
        <v>2</v>
      </c>
      <c r="GZ17" s="13">
        <v>115.14</v>
      </c>
      <c r="HA17" s="11">
        <v>184</v>
      </c>
      <c r="HB17" s="11">
        <v>5</v>
      </c>
      <c r="HC17" s="13">
        <v>376.19</v>
      </c>
      <c r="HD17" s="11">
        <v>119</v>
      </c>
      <c r="HE17" s="12">
        <v>-0.6</v>
      </c>
      <c r="HF17" s="12">
        <v>-0.6939</v>
      </c>
      <c r="HG17" s="11">
        <v>7</v>
      </c>
      <c r="HH17" s="13">
        <v>727.83</v>
      </c>
      <c r="HI17" s="11">
        <v>50</v>
      </c>
      <c r="HJ17" s="11"/>
      <c r="HK17" s="13"/>
      <c r="HL17" s="11"/>
      <c r="HM17" s="12"/>
      <c r="HN17" s="12"/>
      <c r="HO17" s="11">
        <v>2</v>
      </c>
      <c r="HP17" s="13">
        <v>88.7</v>
      </c>
      <c r="HQ17" s="11">
        <v>16</v>
      </c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>
        <v>35</v>
      </c>
      <c r="II17" s="13">
        <v>2341.29</v>
      </c>
      <c r="IJ17" s="11">
        <v>240</v>
      </c>
      <c r="IK17" s="12"/>
      <c r="IL17" s="12"/>
      <c r="IM17" s="11"/>
      <c r="IN17" s="13"/>
      <c r="IO17" s="11"/>
      <c r="IP17" s="11"/>
      <c r="IQ17" s="13"/>
      <c r="IR17" s="11">
        <v>44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>
        <v>65</v>
      </c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67</v>
      </c>
      <c r="B18" s="10" t="s">
        <v>81</v>
      </c>
      <c r="C18" s="11">
        <v>1294</v>
      </c>
      <c r="D18" s="11">
        <f>=ROUNDDOWN(21.5666666666667,0)</f>
      </c>
      <c r="E18" s="11">
        <v>850</v>
      </c>
      <c r="F18" s="12">
        <v>1</v>
      </c>
      <c r="G18" s="11"/>
      <c r="H18" s="11">
        <f>=ROUNDDOWN({0},0)</f>
      </c>
      <c r="I18" s="11"/>
      <c r="J18" s="12"/>
      <c r="K18" s="11">
        <v>172</v>
      </c>
      <c r="L18" s="13">
        <v>10223.51</v>
      </c>
      <c r="M18" s="11">
        <v>4</v>
      </c>
      <c r="N18" s="14">
        <v>2555.88</v>
      </c>
      <c r="O18" s="11">
        <v>231</v>
      </c>
      <c r="P18" s="13">
        <v>14015.21</v>
      </c>
      <c r="Q18" s="11">
        <v>4</v>
      </c>
      <c r="R18" s="14">
        <v>3503.8</v>
      </c>
      <c r="S18" s="12">
        <v>-0.2554</v>
      </c>
      <c r="T18" s="12">
        <v>-0.2705</v>
      </c>
      <c r="U18" s="12"/>
      <c r="V18" s="12">
        <v>-0.2705</v>
      </c>
      <c r="W18" s="11">
        <v>33</v>
      </c>
      <c r="X18" s="13">
        <v>2038.18</v>
      </c>
      <c r="Y18" s="11">
        <v>4</v>
      </c>
      <c r="Z18" s="11">
        <v>77</v>
      </c>
      <c r="AA18" s="13">
        <v>4872.15</v>
      </c>
      <c r="AB18" s="11">
        <v>4</v>
      </c>
      <c r="AC18" s="12">
        <v>-0.5714</v>
      </c>
      <c r="AD18" s="12">
        <v>-0.5817</v>
      </c>
      <c r="AE18" s="11">
        <v>38</v>
      </c>
      <c r="AF18" s="13">
        <v>2333.74</v>
      </c>
      <c r="AG18" s="11">
        <v>4</v>
      </c>
      <c r="AH18" s="11">
        <v>4</v>
      </c>
      <c r="AI18" s="13">
        <v>218.03</v>
      </c>
      <c r="AJ18" s="11">
        <v>4</v>
      </c>
      <c r="AK18" s="12">
        <v>8.5</v>
      </c>
      <c r="AL18" s="12">
        <v>9.7038</v>
      </c>
      <c r="AM18" s="11">
        <v>7</v>
      </c>
      <c r="AN18" s="13">
        <v>431.53</v>
      </c>
      <c r="AO18" s="11">
        <v>4</v>
      </c>
      <c r="AP18" s="11">
        <v>20</v>
      </c>
      <c r="AQ18" s="13">
        <v>1214.61</v>
      </c>
      <c r="AR18" s="11">
        <v>4</v>
      </c>
      <c r="AS18" s="12">
        <v>-0.65</v>
      </c>
      <c r="AT18" s="12">
        <v>-0.6447</v>
      </c>
      <c r="AU18" s="11">
        <v>19</v>
      </c>
      <c r="AV18" s="13">
        <v>994.41</v>
      </c>
      <c r="AW18" s="11">
        <v>4</v>
      </c>
      <c r="AX18" s="11">
        <v>16</v>
      </c>
      <c r="AY18" s="13">
        <v>900.35</v>
      </c>
      <c r="AZ18" s="11">
        <v>4</v>
      </c>
      <c r="BA18" s="12">
        <v>0.1875</v>
      </c>
      <c r="BB18" s="12">
        <v>0.1045</v>
      </c>
      <c r="BC18" s="11">
        <v>18</v>
      </c>
      <c r="BD18" s="13">
        <v>1080.64</v>
      </c>
      <c r="BE18" s="11">
        <v>4</v>
      </c>
      <c r="BF18" s="11">
        <v>37</v>
      </c>
      <c r="BG18" s="13">
        <v>2250.41</v>
      </c>
      <c r="BH18" s="11">
        <v>4</v>
      </c>
      <c r="BI18" s="12">
        <v>-0.5135</v>
      </c>
      <c r="BJ18" s="12">
        <v>-0.5198</v>
      </c>
      <c r="BK18" s="11">
        <v>4</v>
      </c>
      <c r="BL18" s="13">
        <v>241.46</v>
      </c>
      <c r="BM18" s="11">
        <v>4</v>
      </c>
      <c r="BN18" s="11">
        <v>1</v>
      </c>
      <c r="BO18" s="13">
        <v>62.99</v>
      </c>
      <c r="BP18" s="11">
        <v>4</v>
      </c>
      <c r="BQ18" s="12">
        <v>3</v>
      </c>
      <c r="BR18" s="12">
        <v>2.8333</v>
      </c>
      <c r="BS18" s="11">
        <v>11</v>
      </c>
      <c r="BT18" s="13">
        <v>618.47</v>
      </c>
      <c r="BU18" s="11">
        <v>4</v>
      </c>
      <c r="BV18" s="11">
        <v>22</v>
      </c>
      <c r="BW18" s="13">
        <v>1262.31</v>
      </c>
      <c r="BX18" s="11">
        <v>4</v>
      </c>
      <c r="BY18" s="12">
        <v>-0.5</v>
      </c>
      <c r="BZ18" s="12">
        <v>-0.51</v>
      </c>
      <c r="CA18" s="11">
        <v>39</v>
      </c>
      <c r="CB18" s="13">
        <v>2303.08</v>
      </c>
      <c r="CC18" s="11">
        <v>4</v>
      </c>
      <c r="CD18" s="11">
        <v>44</v>
      </c>
      <c r="CE18" s="13">
        <v>2621.71</v>
      </c>
      <c r="CF18" s="11">
        <v>4</v>
      </c>
      <c r="CG18" s="12">
        <v>-0.1136</v>
      </c>
      <c r="CH18" s="12">
        <v>-0.1215</v>
      </c>
      <c r="CI18" s="11">
        <v>3</v>
      </c>
      <c r="CJ18" s="13">
        <v>182</v>
      </c>
      <c r="CK18" s="11">
        <v>4</v>
      </c>
      <c r="CL18" s="11">
        <v>8</v>
      </c>
      <c r="CM18" s="13">
        <v>487.29</v>
      </c>
      <c r="CN18" s="11">
        <v>4</v>
      </c>
      <c r="CO18" s="12">
        <v>-0.625</v>
      </c>
      <c r="CP18" s="12">
        <v>-0.6265</v>
      </c>
      <c r="CQ18" s="11"/>
      <c r="CR18" s="13"/>
      <c r="CS18" s="11">
        <v>4</v>
      </c>
      <c r="CT18" s="11"/>
      <c r="CU18" s="13"/>
      <c r="CV18" s="11"/>
      <c r="CW18" s="12"/>
      <c r="CX18" s="12"/>
      <c r="CY18" s="11"/>
      <c r="CZ18" s="13"/>
      <c r="DA18" s="11"/>
      <c r="DB18" s="11"/>
      <c r="DC18" s="13"/>
      <c r="DD18" s="11">
        <v>4</v>
      </c>
      <c r="DE18" s="12"/>
      <c r="DF18" s="12"/>
      <c r="DG18" s="11"/>
      <c r="DH18" s="13"/>
      <c r="DI18" s="11">
        <v>4</v>
      </c>
      <c r="DJ18" s="11"/>
      <c r="DK18" s="13"/>
      <c r="DL18" s="11">
        <v>4</v>
      </c>
      <c r="DM18" s="12"/>
      <c r="DN18" s="12"/>
      <c r="DO18" s="11"/>
      <c r="DP18" s="13"/>
      <c r="DQ18" s="11">
        <v>2</v>
      </c>
      <c r="DR18" s="11"/>
      <c r="DS18" s="13"/>
      <c r="DT18" s="11">
        <v>2</v>
      </c>
      <c r="DU18" s="12"/>
      <c r="DV18" s="12"/>
      <c r="DW18" s="11"/>
      <c r="DX18" s="13"/>
      <c r="DY18" s="11"/>
      <c r="DZ18" s="11"/>
      <c r="EA18" s="13"/>
      <c r="EB18" s="11"/>
      <c r="EC18" s="12"/>
      <c r="ED18" s="12"/>
      <c r="EE18" s="11"/>
      <c r="EF18" s="13"/>
      <c r="EG18" s="11"/>
      <c r="EH18" s="11"/>
      <c r="EI18" s="13"/>
      <c r="EJ18" s="11"/>
      <c r="EK18" s="12"/>
      <c r="EL18" s="12"/>
      <c r="EM18" s="11"/>
      <c r="EN18" s="13"/>
      <c r="EO18" s="11"/>
      <c r="EP18" s="11"/>
      <c r="EQ18" s="13"/>
      <c r="ER18" s="11"/>
      <c r="ES18" s="12"/>
      <c r="ET18" s="12"/>
      <c r="EU18" s="11"/>
      <c r="EV18" s="13"/>
      <c r="EW18" s="11">
        <v>4</v>
      </c>
      <c r="EX18" s="11">
        <v>1</v>
      </c>
      <c r="EY18" s="13">
        <v>63</v>
      </c>
      <c r="EZ18" s="11">
        <v>4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/>
      <c r="FN18" s="11"/>
      <c r="FO18" s="13"/>
      <c r="FP18" s="11"/>
      <c r="FQ18" s="12"/>
      <c r="FR18" s="12"/>
      <c r="FS18" s="11"/>
      <c r="FT18" s="13"/>
      <c r="FU18" s="11">
        <v>1</v>
      </c>
      <c r="FV18" s="11"/>
      <c r="FW18" s="13"/>
      <c r="FX18" s="11">
        <v>1</v>
      </c>
      <c r="FY18" s="12"/>
      <c r="FZ18" s="12"/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/>
      <c r="GR18" s="13"/>
      <c r="GS18" s="11"/>
      <c r="GT18" s="11"/>
      <c r="GU18" s="13"/>
      <c r="GV18" s="11"/>
      <c r="GW18" s="12"/>
      <c r="GX18" s="12"/>
      <c r="GY18" s="11"/>
      <c r="GZ18" s="13"/>
      <c r="HA18" s="11">
        <v>4</v>
      </c>
      <c r="HB18" s="11">
        <v>1</v>
      </c>
      <c r="HC18" s="13">
        <v>62.36</v>
      </c>
      <c r="HD18" s="11">
        <v>4</v>
      </c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/>
      <c r="II18" s="13"/>
      <c r="IJ18" s="11">
        <v>4</v>
      </c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10" t="s">
        <v>67</v>
      </c>
      <c r="B19" s="10" t="s">
        <v>82</v>
      </c>
      <c r="C19" s="11">
        <v>7793</v>
      </c>
      <c r="D19" s="11">
        <f>=ROUNDDOWN(13.9135868594894,0)</f>
      </c>
      <c r="E19" s="11">
        <v>12195</v>
      </c>
      <c r="F19" s="12">
        <v>0.9805</v>
      </c>
      <c r="G19" s="11"/>
      <c r="H19" s="11">
        <f>=ROUNDDOWN({0},0)</f>
      </c>
      <c r="I19" s="11">
        <v>350</v>
      </c>
      <c r="J19" s="12"/>
      <c r="K19" s="11">
        <v>2005</v>
      </c>
      <c r="L19" s="13">
        <v>351427.03</v>
      </c>
      <c r="M19" s="11">
        <v>41</v>
      </c>
      <c r="N19" s="14">
        <v>8571.39</v>
      </c>
      <c r="O19" s="11">
        <v>2018</v>
      </c>
      <c r="P19" s="13">
        <v>346781.77</v>
      </c>
      <c r="Q19" s="11">
        <v>53</v>
      </c>
      <c r="R19" s="14">
        <v>6543.05</v>
      </c>
      <c r="S19" s="12">
        <v>-0.0064</v>
      </c>
      <c r="T19" s="12">
        <v>0.0134</v>
      </c>
      <c r="U19" s="12">
        <v>-0.2264</v>
      </c>
      <c r="V19" s="12">
        <v>0.31</v>
      </c>
      <c r="W19" s="11">
        <v>67</v>
      </c>
      <c r="X19" s="13">
        <v>12900.9</v>
      </c>
      <c r="Y19" s="11">
        <v>16</v>
      </c>
      <c r="Z19" s="11">
        <v>139</v>
      </c>
      <c r="AA19" s="13">
        <v>26558.5</v>
      </c>
      <c r="AB19" s="11">
        <v>17</v>
      </c>
      <c r="AC19" s="12">
        <v>-0.518</v>
      </c>
      <c r="AD19" s="12">
        <v>-0.5142</v>
      </c>
      <c r="AE19" s="11">
        <v>844</v>
      </c>
      <c r="AF19" s="13">
        <v>160759.38</v>
      </c>
      <c r="AG19" s="11">
        <v>41</v>
      </c>
      <c r="AH19" s="11">
        <v>471</v>
      </c>
      <c r="AI19" s="13">
        <v>86743.52</v>
      </c>
      <c r="AJ19" s="11">
        <v>53</v>
      </c>
      <c r="AK19" s="12">
        <v>0.7919</v>
      </c>
      <c r="AL19" s="12">
        <v>0.8533</v>
      </c>
      <c r="AM19" s="11">
        <v>190</v>
      </c>
      <c r="AN19" s="13">
        <v>27954.77</v>
      </c>
      <c r="AO19" s="11">
        <v>36</v>
      </c>
      <c r="AP19" s="11">
        <v>224</v>
      </c>
      <c r="AQ19" s="13">
        <v>26478.36</v>
      </c>
      <c r="AR19" s="11">
        <v>53</v>
      </c>
      <c r="AS19" s="12">
        <v>-0.1518</v>
      </c>
      <c r="AT19" s="12">
        <v>0.0558</v>
      </c>
      <c r="AU19" s="11">
        <v>297</v>
      </c>
      <c r="AV19" s="13">
        <v>45484.3</v>
      </c>
      <c r="AW19" s="11">
        <v>39</v>
      </c>
      <c r="AX19" s="11">
        <v>202</v>
      </c>
      <c r="AY19" s="13">
        <v>34903.08</v>
      </c>
      <c r="AZ19" s="11">
        <v>53</v>
      </c>
      <c r="BA19" s="12">
        <v>0.4703</v>
      </c>
      <c r="BB19" s="12">
        <v>0.3032</v>
      </c>
      <c r="BC19" s="11">
        <v>42</v>
      </c>
      <c r="BD19" s="13">
        <v>8371.78</v>
      </c>
      <c r="BE19" s="11">
        <v>8</v>
      </c>
      <c r="BF19" s="11">
        <v>57</v>
      </c>
      <c r="BG19" s="13">
        <v>11665.69</v>
      </c>
      <c r="BH19" s="11">
        <v>6</v>
      </c>
      <c r="BI19" s="12">
        <v>-0.2632</v>
      </c>
      <c r="BJ19" s="12">
        <v>-0.2824</v>
      </c>
      <c r="BK19" s="11">
        <v>436</v>
      </c>
      <c r="BL19" s="13">
        <v>75442.45</v>
      </c>
      <c r="BM19" s="11">
        <v>41</v>
      </c>
      <c r="BN19" s="11">
        <v>628</v>
      </c>
      <c r="BO19" s="13">
        <v>112041.27</v>
      </c>
      <c r="BP19" s="11">
        <v>53</v>
      </c>
      <c r="BQ19" s="12">
        <v>-0.3057</v>
      </c>
      <c r="BR19" s="12">
        <v>-0.3267</v>
      </c>
      <c r="BS19" s="11">
        <v>34</v>
      </c>
      <c r="BT19" s="13">
        <v>5074.18</v>
      </c>
      <c r="BU19" s="11">
        <v>39</v>
      </c>
      <c r="BV19" s="11">
        <v>122</v>
      </c>
      <c r="BW19" s="13">
        <v>19430.99</v>
      </c>
      <c r="BX19" s="11">
        <v>53</v>
      </c>
      <c r="BY19" s="12">
        <v>-0.7213</v>
      </c>
      <c r="BZ19" s="12">
        <v>-0.7389</v>
      </c>
      <c r="CA19" s="11">
        <v>50</v>
      </c>
      <c r="CB19" s="13">
        <v>6868.12</v>
      </c>
      <c r="CC19" s="11">
        <v>36</v>
      </c>
      <c r="CD19" s="11">
        <v>88</v>
      </c>
      <c r="CE19" s="13">
        <v>13336.26</v>
      </c>
      <c r="CF19" s="11">
        <v>51</v>
      </c>
      <c r="CG19" s="12">
        <v>-0.4318</v>
      </c>
      <c r="CH19" s="12">
        <v>-0.485</v>
      </c>
      <c r="CI19" s="11">
        <v>23</v>
      </c>
      <c r="CJ19" s="13">
        <v>4076.06</v>
      </c>
      <c r="CK19" s="11">
        <v>36</v>
      </c>
      <c r="CL19" s="11">
        <v>55</v>
      </c>
      <c r="CM19" s="13">
        <v>9123.87</v>
      </c>
      <c r="CN19" s="11">
        <v>47</v>
      </c>
      <c r="CO19" s="12">
        <v>-0.5818</v>
      </c>
      <c r="CP19" s="12">
        <v>-0.5533</v>
      </c>
      <c r="CQ19" s="11">
        <v>5</v>
      </c>
      <c r="CR19" s="13">
        <v>1229.96</v>
      </c>
      <c r="CS19" s="11">
        <v>34</v>
      </c>
      <c r="CT19" s="11"/>
      <c r="CU19" s="13"/>
      <c r="CV19" s="11"/>
      <c r="CW19" s="12"/>
      <c r="CX19" s="12"/>
      <c r="CY19" s="11"/>
      <c r="CZ19" s="13"/>
      <c r="DA19" s="11">
        <v>2</v>
      </c>
      <c r="DB19" s="11">
        <v>3</v>
      </c>
      <c r="DC19" s="13">
        <v>605.85</v>
      </c>
      <c r="DD19" s="11">
        <v>2</v>
      </c>
      <c r="DE19" s="12"/>
      <c r="DF19" s="12"/>
      <c r="DG19" s="11">
        <v>2</v>
      </c>
      <c r="DH19" s="13">
        <v>489.98</v>
      </c>
      <c r="DI19" s="11">
        <v>41</v>
      </c>
      <c r="DJ19" s="11">
        <v>1</v>
      </c>
      <c r="DK19" s="13">
        <v>319.99</v>
      </c>
      <c r="DL19" s="11">
        <v>53</v>
      </c>
      <c r="DM19" s="12">
        <v>1</v>
      </c>
      <c r="DN19" s="12">
        <v>0.5312</v>
      </c>
      <c r="DO19" s="11"/>
      <c r="DP19" s="13"/>
      <c r="DQ19" s="11"/>
      <c r="DR19" s="11"/>
      <c r="DS19" s="13"/>
      <c r="DT19" s="11"/>
      <c r="DU19" s="12"/>
      <c r="DV19" s="12"/>
      <c r="DW19" s="11"/>
      <c r="DX19" s="13"/>
      <c r="DY19" s="11">
        <v>3</v>
      </c>
      <c r="DZ19" s="11"/>
      <c r="EA19" s="13"/>
      <c r="EB19" s="11">
        <v>3</v>
      </c>
      <c r="EC19" s="12"/>
      <c r="ED19" s="12"/>
      <c r="EE19" s="11">
        <v>2</v>
      </c>
      <c r="EF19" s="13">
        <v>361.62</v>
      </c>
      <c r="EG19" s="11">
        <v>6</v>
      </c>
      <c r="EH19" s="11">
        <v>12</v>
      </c>
      <c r="EI19" s="13">
        <v>2486.82</v>
      </c>
      <c r="EJ19" s="11">
        <v>6</v>
      </c>
      <c r="EK19" s="12">
        <v>-0.8333</v>
      </c>
      <c r="EL19" s="12">
        <v>-0.8546</v>
      </c>
      <c r="EM19" s="11"/>
      <c r="EN19" s="13"/>
      <c r="EO19" s="11"/>
      <c r="EP19" s="11"/>
      <c r="EQ19" s="13"/>
      <c r="ER19" s="11"/>
      <c r="ES19" s="12"/>
      <c r="ET19" s="12"/>
      <c r="EU19" s="11"/>
      <c r="EV19" s="13"/>
      <c r="EW19" s="11">
        <v>6</v>
      </c>
      <c r="EX19" s="11">
        <v>1</v>
      </c>
      <c r="EY19" s="13">
        <v>212.52</v>
      </c>
      <c r="EZ19" s="11">
        <v>11</v>
      </c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>
        <v>6</v>
      </c>
      <c r="FL19" s="13">
        <v>829.35</v>
      </c>
      <c r="FM19" s="11">
        <v>7</v>
      </c>
      <c r="FN19" s="11">
        <v>3</v>
      </c>
      <c r="FO19" s="13">
        <v>423.76</v>
      </c>
      <c r="FP19" s="11">
        <v>8</v>
      </c>
      <c r="FQ19" s="12">
        <v>1</v>
      </c>
      <c r="FR19" s="12">
        <v>0.9571</v>
      </c>
      <c r="FS19" s="11"/>
      <c r="FT19" s="13"/>
      <c r="FU19" s="11">
        <v>10</v>
      </c>
      <c r="FV19" s="11">
        <v>5</v>
      </c>
      <c r="FW19" s="13">
        <v>1011.57</v>
      </c>
      <c r="FX19" s="11">
        <v>13</v>
      </c>
      <c r="FY19" s="12"/>
      <c r="FZ19" s="12"/>
      <c r="GA19" s="11">
        <v>7</v>
      </c>
      <c r="GB19" s="13">
        <v>1584.18</v>
      </c>
      <c r="GC19" s="11">
        <v>13</v>
      </c>
      <c r="GD19" s="11">
        <v>5</v>
      </c>
      <c r="GE19" s="13">
        <v>1086.26</v>
      </c>
      <c r="GF19" s="11">
        <v>6</v>
      </c>
      <c r="GG19" s="12">
        <v>0.4</v>
      </c>
      <c r="GH19" s="12">
        <v>0.4584</v>
      </c>
      <c r="GI19" s="11"/>
      <c r="GJ19" s="13"/>
      <c r="GK19" s="11">
        <v>7</v>
      </c>
      <c r="GL19" s="11"/>
      <c r="GM19" s="13"/>
      <c r="GN19" s="11">
        <v>7</v>
      </c>
      <c r="GO19" s="12"/>
      <c r="GP19" s="12"/>
      <c r="GQ19" s="11"/>
      <c r="GR19" s="13"/>
      <c r="GS19" s="11"/>
      <c r="GT19" s="11"/>
      <c r="GU19" s="13"/>
      <c r="GV19" s="11"/>
      <c r="GW19" s="12"/>
      <c r="GX19" s="12"/>
      <c r="GY19" s="11"/>
      <c r="GZ19" s="13"/>
      <c r="HA19" s="11">
        <v>29</v>
      </c>
      <c r="HB19" s="11">
        <v>2</v>
      </c>
      <c r="HC19" s="13">
        <v>353.46</v>
      </c>
      <c r="HD19" s="11">
        <v>33</v>
      </c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>
        <v>19</v>
      </c>
      <c r="HZ19" s="11"/>
      <c r="IA19" s="13"/>
      <c r="IB19" s="11">
        <v>26</v>
      </c>
      <c r="IC19" s="12"/>
      <c r="ID19" s="12"/>
      <c r="IE19" s="11"/>
      <c r="IF19" s="13"/>
      <c r="IG19" s="11"/>
      <c r="IH19" s="11"/>
      <c r="II19" s="13"/>
      <c r="IJ19" s="11">
        <v>14</v>
      </c>
      <c r="IK19" s="12"/>
      <c r="IL19" s="12"/>
      <c r="IM19" s="11"/>
      <c r="IN19" s="13"/>
      <c r="IO19" s="11"/>
      <c r="IP19" s="11"/>
      <c r="IQ19" s="13"/>
      <c r="IR19" s="11">
        <v>6</v>
      </c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</row>
    <row r="20">
      <c r="A20" s="10" t="s">
        <v>67</v>
      </c>
      <c r="B20" s="10" t="s">
        <v>83</v>
      </c>
      <c r="C20" s="11">
        <v>2805</v>
      </c>
      <c r="D20" s="11">
        <f>=ROUNDDOWN(16.9384057971014,0)</f>
      </c>
      <c r="E20" s="11">
        <v>3663</v>
      </c>
      <c r="F20" s="12">
        <v>0.9707</v>
      </c>
      <c r="G20" s="11"/>
      <c r="H20" s="11">
        <f>=ROUNDDOWN({0},0)</f>
      </c>
      <c r="I20" s="11"/>
      <c r="J20" s="12"/>
      <c r="K20" s="11">
        <v>545</v>
      </c>
      <c r="L20" s="13">
        <v>36094.67</v>
      </c>
      <c r="M20" s="11">
        <v>39</v>
      </c>
      <c r="N20" s="14">
        <v>925.5</v>
      </c>
      <c r="O20" s="11">
        <v>536</v>
      </c>
      <c r="P20" s="13">
        <v>35286.18</v>
      </c>
      <c r="Q20" s="11">
        <v>43</v>
      </c>
      <c r="R20" s="14">
        <v>820.61</v>
      </c>
      <c r="S20" s="12">
        <v>0.0168</v>
      </c>
      <c r="T20" s="12">
        <v>0.0229</v>
      </c>
      <c r="U20" s="12">
        <v>-0.093</v>
      </c>
      <c r="V20" s="12">
        <v>0.1278</v>
      </c>
      <c r="W20" s="11">
        <v>55</v>
      </c>
      <c r="X20" s="13">
        <v>3613.25</v>
      </c>
      <c r="Y20" s="11">
        <v>27</v>
      </c>
      <c r="Z20" s="11">
        <v>103</v>
      </c>
      <c r="AA20" s="13">
        <v>6558.63</v>
      </c>
      <c r="AB20" s="11">
        <v>28</v>
      </c>
      <c r="AC20" s="12">
        <v>-0.466</v>
      </c>
      <c r="AD20" s="12">
        <v>-0.4491</v>
      </c>
      <c r="AE20" s="11">
        <v>142</v>
      </c>
      <c r="AF20" s="13">
        <v>10679.5</v>
      </c>
      <c r="AG20" s="11">
        <v>39</v>
      </c>
      <c r="AH20" s="11">
        <v>41</v>
      </c>
      <c r="AI20" s="13">
        <v>2605.82</v>
      </c>
      <c r="AJ20" s="11">
        <v>43</v>
      </c>
      <c r="AK20" s="12">
        <v>2.4634</v>
      </c>
      <c r="AL20" s="12">
        <v>3.0983</v>
      </c>
      <c r="AM20" s="11">
        <v>123</v>
      </c>
      <c r="AN20" s="13">
        <v>8124.31</v>
      </c>
      <c r="AO20" s="11">
        <v>39</v>
      </c>
      <c r="AP20" s="11">
        <v>85</v>
      </c>
      <c r="AQ20" s="13">
        <v>5483.04</v>
      </c>
      <c r="AR20" s="11">
        <v>37</v>
      </c>
      <c r="AS20" s="12">
        <v>0.4471</v>
      </c>
      <c r="AT20" s="12">
        <v>0.4817</v>
      </c>
      <c r="AU20" s="11">
        <v>89</v>
      </c>
      <c r="AV20" s="13">
        <v>4892.76</v>
      </c>
      <c r="AW20" s="11">
        <v>39</v>
      </c>
      <c r="AX20" s="11">
        <v>86</v>
      </c>
      <c r="AY20" s="13">
        <v>4214.21</v>
      </c>
      <c r="AZ20" s="11">
        <v>43</v>
      </c>
      <c r="BA20" s="12">
        <v>0.0349</v>
      </c>
      <c r="BB20" s="12">
        <v>0.161</v>
      </c>
      <c r="BC20" s="11"/>
      <c r="BD20" s="13"/>
      <c r="BE20" s="11"/>
      <c r="BF20" s="11">
        <v>10</v>
      </c>
      <c r="BG20" s="13">
        <v>699.11</v>
      </c>
      <c r="BH20" s="11">
        <v>9</v>
      </c>
      <c r="BI20" s="12"/>
      <c r="BJ20" s="12"/>
      <c r="BK20" s="11">
        <v>74</v>
      </c>
      <c r="BL20" s="13">
        <v>4630.6</v>
      </c>
      <c r="BM20" s="11">
        <v>39</v>
      </c>
      <c r="BN20" s="11">
        <v>67</v>
      </c>
      <c r="BO20" s="13">
        <v>4725.62</v>
      </c>
      <c r="BP20" s="11">
        <v>43</v>
      </c>
      <c r="BQ20" s="12">
        <v>0.1045</v>
      </c>
      <c r="BR20" s="12">
        <v>-0.0201</v>
      </c>
      <c r="BS20" s="11">
        <v>21</v>
      </c>
      <c r="BT20" s="13">
        <v>1808.26</v>
      </c>
      <c r="BU20" s="11">
        <v>39</v>
      </c>
      <c r="BV20" s="11">
        <v>106</v>
      </c>
      <c r="BW20" s="13">
        <v>8122.82</v>
      </c>
      <c r="BX20" s="11">
        <v>43</v>
      </c>
      <c r="BY20" s="12">
        <v>-0.8019</v>
      </c>
      <c r="BZ20" s="12">
        <v>-0.7774</v>
      </c>
      <c r="CA20" s="11">
        <v>33</v>
      </c>
      <c r="CB20" s="13">
        <v>1572.26</v>
      </c>
      <c r="CC20" s="11">
        <v>34</v>
      </c>
      <c r="CD20" s="11">
        <v>34</v>
      </c>
      <c r="CE20" s="13">
        <v>2628.09</v>
      </c>
      <c r="CF20" s="11">
        <v>38</v>
      </c>
      <c r="CG20" s="12">
        <v>-0.0294</v>
      </c>
      <c r="CH20" s="12">
        <v>-0.4017</v>
      </c>
      <c r="CI20" s="11">
        <v>1</v>
      </c>
      <c r="CJ20" s="13">
        <v>77.77</v>
      </c>
      <c r="CK20" s="11">
        <v>24</v>
      </c>
      <c r="CL20" s="11">
        <v>1</v>
      </c>
      <c r="CM20" s="13">
        <v>95.1</v>
      </c>
      <c r="CN20" s="11">
        <v>23</v>
      </c>
      <c r="CO20" s="12"/>
      <c r="CP20" s="12">
        <v>-0.1822</v>
      </c>
      <c r="CQ20" s="11"/>
      <c r="CR20" s="13"/>
      <c r="CS20" s="11">
        <v>14</v>
      </c>
      <c r="CT20" s="11"/>
      <c r="CU20" s="13"/>
      <c r="CV20" s="11"/>
      <c r="CW20" s="12"/>
      <c r="CX20" s="12"/>
      <c r="CY20" s="11"/>
      <c r="CZ20" s="13"/>
      <c r="DA20" s="11"/>
      <c r="DB20" s="11"/>
      <c r="DC20" s="13"/>
      <c r="DD20" s="11"/>
      <c r="DE20" s="12"/>
      <c r="DF20" s="12"/>
      <c r="DG20" s="11">
        <v>2</v>
      </c>
      <c r="DH20" s="13">
        <v>179.98</v>
      </c>
      <c r="DI20" s="11">
        <v>39</v>
      </c>
      <c r="DJ20" s="11"/>
      <c r="DK20" s="13"/>
      <c r="DL20" s="11">
        <v>43</v>
      </c>
      <c r="DM20" s="12"/>
      <c r="DN20" s="12"/>
      <c r="DO20" s="11"/>
      <c r="DP20" s="13"/>
      <c r="DQ20" s="11"/>
      <c r="DR20" s="11"/>
      <c r="DS20" s="13"/>
      <c r="DT20" s="11"/>
      <c r="DU20" s="12"/>
      <c r="DV20" s="12"/>
      <c r="DW20" s="11">
        <v>3</v>
      </c>
      <c r="DX20" s="13">
        <v>320.28</v>
      </c>
      <c r="DY20" s="11">
        <v>17</v>
      </c>
      <c r="DZ20" s="11">
        <v>3</v>
      </c>
      <c r="EA20" s="13">
        <v>153.74</v>
      </c>
      <c r="EB20" s="11">
        <v>16</v>
      </c>
      <c r="EC20" s="12"/>
      <c r="ED20" s="12">
        <v>1.0833</v>
      </c>
      <c r="EE20" s="11"/>
      <c r="EF20" s="13"/>
      <c r="EG20" s="11">
        <v>25</v>
      </c>
      <c r="EH20" s="11"/>
      <c r="EI20" s="13"/>
      <c r="EJ20" s="11"/>
      <c r="EK20" s="12"/>
      <c r="EL20" s="12"/>
      <c r="EM20" s="11"/>
      <c r="EN20" s="13"/>
      <c r="EO20" s="11"/>
      <c r="EP20" s="11"/>
      <c r="EQ20" s="13"/>
      <c r="ER20" s="11"/>
      <c r="ES20" s="12"/>
      <c r="ET20" s="12"/>
      <c r="EU20" s="11"/>
      <c r="EV20" s="13"/>
      <c r="EW20" s="11">
        <v>7</v>
      </c>
      <c r="EX20" s="11"/>
      <c r="EY20" s="13"/>
      <c r="EZ20" s="11">
        <v>6</v>
      </c>
      <c r="FA20" s="12"/>
      <c r="FB20" s="12"/>
      <c r="FC20" s="11"/>
      <c r="FD20" s="13"/>
      <c r="FE20" s="11"/>
      <c r="FF20" s="11"/>
      <c r="FG20" s="13"/>
      <c r="FH20" s="11"/>
      <c r="FI20" s="12"/>
      <c r="FJ20" s="12"/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>
        <v>2</v>
      </c>
      <c r="GB20" s="13">
        <v>195.7</v>
      </c>
      <c r="GC20" s="11">
        <v>9</v>
      </c>
      <c r="GD20" s="11"/>
      <c r="GE20" s="13"/>
      <c r="GF20" s="11">
        <v>2</v>
      </c>
      <c r="GG20" s="12"/>
      <c r="GH20" s="12"/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/>
      <c r="GT20" s="11"/>
      <c r="GU20" s="13"/>
      <c r="GV20" s="11"/>
      <c r="GW20" s="12"/>
      <c r="GX20" s="12"/>
      <c r="GY20" s="11"/>
      <c r="GZ20" s="13"/>
      <c r="HA20" s="11">
        <v>31</v>
      </c>
      <c r="HB20" s="11"/>
      <c r="HC20" s="13"/>
      <c r="HD20" s="11">
        <v>22</v>
      </c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>
        <v>22</v>
      </c>
      <c r="IK20" s="12"/>
      <c r="IL20" s="12"/>
      <c r="IM20" s="11"/>
      <c r="IN20" s="13"/>
      <c r="IO20" s="11"/>
      <c r="IP20" s="11"/>
      <c r="IQ20" s="13"/>
      <c r="IR20" s="11">
        <v>4</v>
      </c>
      <c r="IS20" s="12"/>
      <c r="IT20" s="12"/>
      <c r="IU20" s="11"/>
      <c r="IV20" s="13"/>
      <c r="IW20" s="11">
        <v>17</v>
      </c>
      <c r="IX20" s="11"/>
      <c r="IY20" s="13"/>
      <c r="IZ20" s="11">
        <v>16</v>
      </c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</row>
    <row r="21">
      <c r="A21" s="10" t="s">
        <v>67</v>
      </c>
      <c r="B21" s="10" t="s">
        <v>84</v>
      </c>
      <c r="C21" s="11">
        <v>15042</v>
      </c>
      <c r="D21" s="11">
        <f>=ROUNDDOWN(20.2695054574855,0)</f>
      </c>
      <c r="E21" s="11">
        <v>20747</v>
      </c>
      <c r="F21" s="12">
        <v>0.988</v>
      </c>
      <c r="G21" s="11"/>
      <c r="H21" s="11">
        <f>=ROUNDDOWN({0},0)</f>
      </c>
      <c r="I21" s="11"/>
      <c r="J21" s="12"/>
      <c r="K21" s="11">
        <v>2132</v>
      </c>
      <c r="L21" s="13">
        <v>133722.12</v>
      </c>
      <c r="M21" s="11">
        <v>72</v>
      </c>
      <c r="N21" s="14">
        <v>1857.25</v>
      </c>
      <c r="O21" s="11">
        <v>2434</v>
      </c>
      <c r="P21" s="13">
        <v>155812.08</v>
      </c>
      <c r="Q21" s="11">
        <v>70</v>
      </c>
      <c r="R21" s="14">
        <v>2225.89</v>
      </c>
      <c r="S21" s="12">
        <v>-0.1241</v>
      </c>
      <c r="T21" s="12">
        <v>-0.1418</v>
      </c>
      <c r="U21" s="12">
        <v>0.0286</v>
      </c>
      <c r="V21" s="12">
        <v>-0.1656</v>
      </c>
      <c r="W21" s="11">
        <v>937</v>
      </c>
      <c r="X21" s="13">
        <v>61455.93</v>
      </c>
      <c r="Y21" s="11">
        <v>65</v>
      </c>
      <c r="Z21" s="11">
        <v>858</v>
      </c>
      <c r="AA21" s="13">
        <v>62276.12</v>
      </c>
      <c r="AB21" s="11">
        <v>64</v>
      </c>
      <c r="AC21" s="12">
        <v>0.0921</v>
      </c>
      <c r="AD21" s="12">
        <v>-0.0132</v>
      </c>
      <c r="AE21" s="11">
        <v>352</v>
      </c>
      <c r="AF21" s="13">
        <v>25980.55</v>
      </c>
      <c r="AG21" s="11">
        <v>64</v>
      </c>
      <c r="AH21" s="11">
        <v>270</v>
      </c>
      <c r="AI21" s="13">
        <v>19305.93</v>
      </c>
      <c r="AJ21" s="11">
        <v>66</v>
      </c>
      <c r="AK21" s="12">
        <v>0.3037</v>
      </c>
      <c r="AL21" s="12">
        <v>0.3457</v>
      </c>
      <c r="AM21" s="11">
        <v>123</v>
      </c>
      <c r="AN21" s="13">
        <v>5799.76</v>
      </c>
      <c r="AO21" s="11">
        <v>31</v>
      </c>
      <c r="AP21" s="11">
        <v>182</v>
      </c>
      <c r="AQ21" s="13">
        <v>7282.86</v>
      </c>
      <c r="AR21" s="11">
        <v>54</v>
      </c>
      <c r="AS21" s="12">
        <v>-0.3242</v>
      </c>
      <c r="AT21" s="12">
        <v>-0.2036</v>
      </c>
      <c r="AU21" s="11">
        <v>162</v>
      </c>
      <c r="AV21" s="13">
        <v>7049.77</v>
      </c>
      <c r="AW21" s="11">
        <v>64</v>
      </c>
      <c r="AX21" s="11">
        <v>264</v>
      </c>
      <c r="AY21" s="13">
        <v>14084.22</v>
      </c>
      <c r="AZ21" s="11">
        <v>66</v>
      </c>
      <c r="BA21" s="12">
        <v>-0.3864</v>
      </c>
      <c r="BB21" s="12">
        <v>-0.4995</v>
      </c>
      <c r="BC21" s="11">
        <v>168</v>
      </c>
      <c r="BD21" s="13">
        <v>10594.51</v>
      </c>
      <c r="BE21" s="11">
        <v>58</v>
      </c>
      <c r="BF21" s="11">
        <v>87</v>
      </c>
      <c r="BG21" s="13">
        <v>5417.16</v>
      </c>
      <c r="BH21" s="11">
        <v>61</v>
      </c>
      <c r="BI21" s="12">
        <v>0.931</v>
      </c>
      <c r="BJ21" s="12">
        <v>0.9557</v>
      </c>
      <c r="BK21" s="11">
        <v>46</v>
      </c>
      <c r="BL21" s="13">
        <v>3155.28</v>
      </c>
      <c r="BM21" s="11">
        <v>64</v>
      </c>
      <c r="BN21" s="11">
        <v>132</v>
      </c>
      <c r="BO21" s="13">
        <v>8914.83</v>
      </c>
      <c r="BP21" s="11">
        <v>66</v>
      </c>
      <c r="BQ21" s="12">
        <v>-0.6515</v>
      </c>
      <c r="BR21" s="12">
        <v>-0.6461</v>
      </c>
      <c r="BS21" s="11">
        <v>120</v>
      </c>
      <c r="BT21" s="13">
        <v>6787.68</v>
      </c>
      <c r="BU21" s="11">
        <v>64</v>
      </c>
      <c r="BV21" s="11">
        <v>323</v>
      </c>
      <c r="BW21" s="13">
        <v>17104.66</v>
      </c>
      <c r="BX21" s="11">
        <v>66</v>
      </c>
      <c r="BY21" s="12">
        <v>-0.6285</v>
      </c>
      <c r="BZ21" s="12">
        <v>-0.6032</v>
      </c>
      <c r="CA21" s="11">
        <v>114</v>
      </c>
      <c r="CB21" s="13">
        <v>6852.8</v>
      </c>
      <c r="CC21" s="11">
        <v>55</v>
      </c>
      <c r="CD21" s="11">
        <v>125</v>
      </c>
      <c r="CE21" s="13">
        <v>8294.56</v>
      </c>
      <c r="CF21" s="11">
        <v>59</v>
      </c>
      <c r="CG21" s="12">
        <v>-0.088</v>
      </c>
      <c r="CH21" s="12">
        <v>-0.1738</v>
      </c>
      <c r="CI21" s="11">
        <v>44</v>
      </c>
      <c r="CJ21" s="13">
        <v>2185.47</v>
      </c>
      <c r="CK21" s="11">
        <v>57</v>
      </c>
      <c r="CL21" s="11">
        <v>60</v>
      </c>
      <c r="CM21" s="13">
        <v>3495.51</v>
      </c>
      <c r="CN21" s="11">
        <v>60</v>
      </c>
      <c r="CO21" s="12">
        <v>-0.2667</v>
      </c>
      <c r="CP21" s="12">
        <v>-0.3748</v>
      </c>
      <c r="CQ21" s="11"/>
      <c r="CR21" s="13"/>
      <c r="CS21" s="11">
        <v>6</v>
      </c>
      <c r="CT21" s="11"/>
      <c r="CU21" s="13"/>
      <c r="CV21" s="11"/>
      <c r="CW21" s="12"/>
      <c r="CX21" s="12"/>
      <c r="CY21" s="11">
        <v>17</v>
      </c>
      <c r="CZ21" s="13">
        <v>1029.22</v>
      </c>
      <c r="DA21" s="11">
        <v>20</v>
      </c>
      <c r="DB21" s="11">
        <v>40</v>
      </c>
      <c r="DC21" s="13">
        <v>2824.44</v>
      </c>
      <c r="DD21" s="11">
        <v>27</v>
      </c>
      <c r="DE21" s="12">
        <v>-0.575</v>
      </c>
      <c r="DF21" s="12">
        <v>-0.6356</v>
      </c>
      <c r="DG21" s="11">
        <v>1</v>
      </c>
      <c r="DH21" s="13">
        <v>0.43</v>
      </c>
      <c r="DI21" s="11">
        <v>64</v>
      </c>
      <c r="DJ21" s="11"/>
      <c r="DK21" s="13"/>
      <c r="DL21" s="11">
        <v>66</v>
      </c>
      <c r="DM21" s="12"/>
      <c r="DN21" s="12"/>
      <c r="DO21" s="11">
        <v>4</v>
      </c>
      <c r="DP21" s="13">
        <v>192.36</v>
      </c>
      <c r="DQ21" s="11">
        <v>4</v>
      </c>
      <c r="DR21" s="11">
        <v>6</v>
      </c>
      <c r="DS21" s="13">
        <v>387.66</v>
      </c>
      <c r="DT21" s="11">
        <v>6</v>
      </c>
      <c r="DU21" s="12">
        <v>-0.3333</v>
      </c>
      <c r="DV21" s="12">
        <v>-0.5038</v>
      </c>
      <c r="DW21" s="11">
        <v>3</v>
      </c>
      <c r="DX21" s="13">
        <v>200.61</v>
      </c>
      <c r="DY21" s="11">
        <v>7</v>
      </c>
      <c r="DZ21" s="11">
        <v>2</v>
      </c>
      <c r="EA21" s="13">
        <v>137.09</v>
      </c>
      <c r="EB21" s="11">
        <v>7</v>
      </c>
      <c r="EC21" s="12">
        <v>0.5</v>
      </c>
      <c r="ED21" s="12">
        <v>0.4633</v>
      </c>
      <c r="EE21" s="11">
        <v>5</v>
      </c>
      <c r="EF21" s="13">
        <v>115.75</v>
      </c>
      <c r="EG21" s="11">
        <v>45</v>
      </c>
      <c r="EH21" s="11">
        <v>5</v>
      </c>
      <c r="EI21" s="13">
        <v>219.16</v>
      </c>
      <c r="EJ21" s="11">
        <v>24</v>
      </c>
      <c r="EK21" s="12"/>
      <c r="EL21" s="12">
        <v>-0.4718</v>
      </c>
      <c r="EM21" s="11"/>
      <c r="EN21" s="13"/>
      <c r="EO21" s="11"/>
      <c r="EP21" s="11"/>
      <c r="EQ21" s="13"/>
      <c r="ER21" s="11"/>
      <c r="ES21" s="12"/>
      <c r="ET21" s="12"/>
      <c r="EU21" s="11"/>
      <c r="EV21" s="13"/>
      <c r="EW21" s="11">
        <v>16</v>
      </c>
      <c r="EX21" s="11"/>
      <c r="EY21" s="13"/>
      <c r="EZ21" s="11">
        <v>23</v>
      </c>
      <c r="FA21" s="12"/>
      <c r="FB21" s="12"/>
      <c r="FC21" s="11">
        <v>34</v>
      </c>
      <c r="FD21" s="13">
        <v>2176.98</v>
      </c>
      <c r="FE21" s="11">
        <v>29</v>
      </c>
      <c r="FF21" s="11">
        <v>60</v>
      </c>
      <c r="FG21" s="13">
        <v>4774.1</v>
      </c>
      <c r="FH21" s="11">
        <v>31</v>
      </c>
      <c r="FI21" s="12">
        <v>-0.4333</v>
      </c>
      <c r="FJ21" s="12">
        <v>-0.544</v>
      </c>
      <c r="FK21" s="11"/>
      <c r="FL21" s="13"/>
      <c r="FM21" s="11"/>
      <c r="FN21" s="11"/>
      <c r="FO21" s="13"/>
      <c r="FP21" s="11"/>
      <c r="FQ21" s="12"/>
      <c r="FR21" s="12"/>
      <c r="FS21" s="11"/>
      <c r="FT21" s="13"/>
      <c r="FU21" s="11">
        <v>13</v>
      </c>
      <c r="FV21" s="11">
        <v>1</v>
      </c>
      <c r="FW21" s="13">
        <v>57.74</v>
      </c>
      <c r="FX21" s="11">
        <v>14</v>
      </c>
      <c r="FY21" s="12"/>
      <c r="FZ21" s="12"/>
      <c r="GA21" s="11"/>
      <c r="GB21" s="13"/>
      <c r="GC21" s="11">
        <v>4</v>
      </c>
      <c r="GD21" s="11"/>
      <c r="GE21" s="13"/>
      <c r="GF21" s="11">
        <v>4</v>
      </c>
      <c r="GG21" s="12"/>
      <c r="GH21" s="12"/>
      <c r="GI21" s="11"/>
      <c r="GJ21" s="13"/>
      <c r="GK21" s="11">
        <v>1</v>
      </c>
      <c r="GL21" s="11"/>
      <c r="GM21" s="13"/>
      <c r="GN21" s="11"/>
      <c r="GO21" s="12"/>
      <c r="GP21" s="12"/>
      <c r="GQ21" s="11"/>
      <c r="GR21" s="13"/>
      <c r="GS21" s="11"/>
      <c r="GT21" s="11"/>
      <c r="GU21" s="13"/>
      <c r="GV21" s="11"/>
      <c r="GW21" s="12"/>
      <c r="GX21" s="12"/>
      <c r="GY21" s="11">
        <v>1</v>
      </c>
      <c r="GZ21" s="13">
        <v>92.53</v>
      </c>
      <c r="HA21" s="11">
        <v>54</v>
      </c>
      <c r="HB21" s="11"/>
      <c r="HC21" s="13"/>
      <c r="HD21" s="11">
        <v>21</v>
      </c>
      <c r="HE21" s="12"/>
      <c r="HF21" s="12"/>
      <c r="HG21" s="11">
        <v>1</v>
      </c>
      <c r="HH21" s="13">
        <v>52.49</v>
      </c>
      <c r="HI21" s="11">
        <v>43</v>
      </c>
      <c r="HJ21" s="11"/>
      <c r="HK21" s="13"/>
      <c r="HL21" s="11"/>
      <c r="HM21" s="12"/>
      <c r="HN21" s="12"/>
      <c r="HO21" s="11"/>
      <c r="HP21" s="13"/>
      <c r="HQ21" s="11">
        <v>13</v>
      </c>
      <c r="HR21" s="11"/>
      <c r="HS21" s="13"/>
      <c r="HT21" s="11"/>
      <c r="HU21" s="12"/>
      <c r="HV21" s="12"/>
      <c r="HW21" s="11"/>
      <c r="HX21" s="13"/>
      <c r="HY21" s="11"/>
      <c r="HZ21" s="11"/>
      <c r="IA21" s="13"/>
      <c r="IB21" s="11"/>
      <c r="IC21" s="12"/>
      <c r="ID21" s="12"/>
      <c r="IE21" s="11"/>
      <c r="IF21" s="13"/>
      <c r="IG21" s="11"/>
      <c r="IH21" s="11">
        <v>19</v>
      </c>
      <c r="II21" s="13">
        <v>1236.04</v>
      </c>
      <c r="IJ21" s="11">
        <v>65</v>
      </c>
      <c r="IK21" s="12"/>
      <c r="IL21" s="12"/>
      <c r="IM21" s="11"/>
      <c r="IN21" s="13"/>
      <c r="IO21" s="11"/>
      <c r="IP21" s="11"/>
      <c r="IQ21" s="13"/>
      <c r="IR21" s="11">
        <v>17</v>
      </c>
      <c r="IS21" s="12"/>
      <c r="IT21" s="12"/>
      <c r="IU21" s="11"/>
      <c r="IV21" s="13"/>
      <c r="IW21" s="11"/>
      <c r="IX21" s="11"/>
      <c r="IY21" s="13"/>
      <c r="IZ21" s="11"/>
      <c r="JA21" s="12"/>
      <c r="JB21" s="12"/>
      <c r="JC21" s="11"/>
      <c r="JD21" s="13"/>
      <c r="JE21" s="11">
        <v>46</v>
      </c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</row>
    <row r="22">
      <c r="A22" s="10" t="s">
        <v>85</v>
      </c>
      <c r="B22" s="10" t="s">
        <v>86</v>
      </c>
      <c r="C22" s="11">
        <v>592078</v>
      </c>
      <c r="D22" s="11">
        <f>=ROUNDDOWN({0},0)</f>
      </c>
      <c r="E22" s="11">
        <v>481457</v>
      </c>
      <c r="F22" s="12"/>
      <c r="G22" s="11"/>
      <c r="H22" s="11">
        <f>=ROUNDDOWN({0},0)</f>
      </c>
      <c r="I22" s="11">
        <v>350</v>
      </c>
      <c r="J22" s="12"/>
      <c r="K22" s="11">
        <v>82212</v>
      </c>
      <c r="L22" s="13">
        <v>5180128.19</v>
      </c>
      <c r="M22" s="11">
        <v>2023</v>
      </c>
      <c r="N22" s="14">
        <v>2560.62</v>
      </c>
      <c r="O22" s="11">
        <v>96855</v>
      </c>
      <c r="P22" s="13">
        <v>6602198.78</v>
      </c>
      <c r="Q22" s="11">
        <v>2065</v>
      </c>
      <c r="R22" s="14">
        <v>3197.19</v>
      </c>
      <c r="S22" s="12">
        <v>-0.1512</v>
      </c>
      <c r="T22" s="12">
        <v>-0.2154</v>
      </c>
      <c r="U22" s="12">
        <v>-0.0203</v>
      </c>
      <c r="V22" s="12">
        <v>-0.1991</v>
      </c>
      <c r="W22" s="11">
        <v>18966</v>
      </c>
      <c r="X22" s="13">
        <v>1239877.05</v>
      </c>
      <c r="Y22" s="11">
        <v>1550</v>
      </c>
      <c r="Z22" s="11">
        <v>25045</v>
      </c>
      <c r="AA22" s="13">
        <v>1804286.6</v>
      </c>
      <c r="AB22" s="11">
        <v>1480</v>
      </c>
      <c r="AC22" s="12">
        <v>-0.2427</v>
      </c>
      <c r="AD22" s="12">
        <v>-0.3128</v>
      </c>
      <c r="AE22" s="11">
        <v>14686</v>
      </c>
      <c r="AF22" s="13">
        <v>1164880.37</v>
      </c>
      <c r="AG22" s="11">
        <v>1877</v>
      </c>
      <c r="AH22" s="11">
        <v>8108</v>
      </c>
      <c r="AI22" s="13">
        <v>637947.14</v>
      </c>
      <c r="AJ22" s="11">
        <v>1865</v>
      </c>
      <c r="AK22" s="12">
        <v>0.8113</v>
      </c>
      <c r="AL22" s="12">
        <v>0.826</v>
      </c>
      <c r="AM22" s="11">
        <v>9730</v>
      </c>
      <c r="AN22" s="13">
        <v>583040.6</v>
      </c>
      <c r="AO22" s="11">
        <v>1684</v>
      </c>
      <c r="AP22" s="11">
        <v>9617</v>
      </c>
      <c r="AQ22" s="13">
        <v>599663.68</v>
      </c>
      <c r="AR22" s="11">
        <v>1801</v>
      </c>
      <c r="AS22" s="12">
        <v>0.0118</v>
      </c>
      <c r="AT22" s="12">
        <v>-0.0277</v>
      </c>
      <c r="AU22" s="11">
        <v>10179</v>
      </c>
      <c r="AV22" s="13">
        <v>516040.56</v>
      </c>
      <c r="AW22" s="11">
        <v>1872</v>
      </c>
      <c r="AX22" s="11">
        <v>10743</v>
      </c>
      <c r="AY22" s="13">
        <v>635742.12</v>
      </c>
      <c r="AZ22" s="11">
        <v>1932</v>
      </c>
      <c r="BA22" s="12">
        <v>-0.0525</v>
      </c>
      <c r="BB22" s="12">
        <v>-0.1883</v>
      </c>
      <c r="BC22" s="11">
        <v>6218</v>
      </c>
      <c r="BD22" s="13">
        <v>367068.31</v>
      </c>
      <c r="BE22" s="11">
        <v>1581</v>
      </c>
      <c r="BF22" s="11">
        <v>8890</v>
      </c>
      <c r="BG22" s="13">
        <v>566410.53</v>
      </c>
      <c r="BH22" s="11">
        <v>1655</v>
      </c>
      <c r="BI22" s="12">
        <v>-0.3006</v>
      </c>
      <c r="BJ22" s="12">
        <v>-0.3519</v>
      </c>
      <c r="BK22" s="11">
        <v>5837</v>
      </c>
      <c r="BL22" s="13">
        <v>351390.24</v>
      </c>
      <c r="BM22" s="11">
        <v>1784</v>
      </c>
      <c r="BN22" s="11">
        <v>6664</v>
      </c>
      <c r="BO22" s="13">
        <v>507705.58</v>
      </c>
      <c r="BP22" s="11">
        <v>1932</v>
      </c>
      <c r="BQ22" s="12">
        <v>-0.1241</v>
      </c>
      <c r="BR22" s="12">
        <v>-0.3079</v>
      </c>
      <c r="BS22" s="11">
        <v>5774</v>
      </c>
      <c r="BT22" s="13">
        <v>294591.63</v>
      </c>
      <c r="BU22" s="11">
        <v>1774</v>
      </c>
      <c r="BV22" s="11">
        <v>11832</v>
      </c>
      <c r="BW22" s="13">
        <v>787548.11</v>
      </c>
      <c r="BX22" s="11">
        <v>1856</v>
      </c>
      <c r="BY22" s="12">
        <v>-0.512</v>
      </c>
      <c r="BZ22" s="12">
        <v>-0.6259</v>
      </c>
      <c r="CA22" s="11">
        <v>4988</v>
      </c>
      <c r="CB22" s="13">
        <v>285413.71</v>
      </c>
      <c r="CC22" s="11">
        <v>1729</v>
      </c>
      <c r="CD22" s="11">
        <v>8442</v>
      </c>
      <c r="CE22" s="13">
        <v>543078.96</v>
      </c>
      <c r="CF22" s="11">
        <v>1753</v>
      </c>
      <c r="CG22" s="12">
        <v>-0.4091</v>
      </c>
      <c r="CH22" s="12">
        <v>-0.4745</v>
      </c>
      <c r="CI22" s="11">
        <v>1268</v>
      </c>
      <c r="CJ22" s="13">
        <v>82202.48</v>
      </c>
      <c r="CK22" s="11">
        <v>1668</v>
      </c>
      <c r="CL22" s="11">
        <v>3160</v>
      </c>
      <c r="CM22" s="13">
        <v>217195.99</v>
      </c>
      <c r="CN22" s="11">
        <v>1656</v>
      </c>
      <c r="CO22" s="12">
        <v>-0.5987</v>
      </c>
      <c r="CP22" s="12">
        <v>-0.6215</v>
      </c>
      <c r="CQ22" s="11">
        <v>1324</v>
      </c>
      <c r="CR22" s="13">
        <v>81787.46</v>
      </c>
      <c r="CS22" s="11">
        <v>1683</v>
      </c>
      <c r="CT22" s="11"/>
      <c r="CU22" s="13"/>
      <c r="CV22" s="11"/>
      <c r="CW22" s="12"/>
      <c r="CX22" s="12"/>
      <c r="CY22" s="11">
        <v>628</v>
      </c>
      <c r="CZ22" s="13">
        <v>47623.52</v>
      </c>
      <c r="DA22" s="11">
        <v>287</v>
      </c>
      <c r="DB22" s="11">
        <v>1119</v>
      </c>
      <c r="DC22" s="13">
        <v>89289.77</v>
      </c>
      <c r="DD22" s="11">
        <v>960</v>
      </c>
      <c r="DE22" s="12">
        <v>-0.4388</v>
      </c>
      <c r="DF22" s="12">
        <v>-0.4666</v>
      </c>
      <c r="DG22" s="11">
        <v>601</v>
      </c>
      <c r="DH22" s="13">
        <v>38771.61</v>
      </c>
      <c r="DI22" s="11">
        <v>1950</v>
      </c>
      <c r="DJ22" s="11">
        <v>221</v>
      </c>
      <c r="DK22" s="13">
        <v>15209.82</v>
      </c>
      <c r="DL22" s="11">
        <v>1947</v>
      </c>
      <c r="DM22" s="12">
        <v>1.7195</v>
      </c>
      <c r="DN22" s="12">
        <v>1.5491</v>
      </c>
      <c r="DO22" s="11">
        <v>422</v>
      </c>
      <c r="DP22" s="13">
        <v>24153.36</v>
      </c>
      <c r="DQ22" s="11">
        <v>363</v>
      </c>
      <c r="DR22" s="11">
        <v>720</v>
      </c>
      <c r="DS22" s="13">
        <v>44339.37</v>
      </c>
      <c r="DT22" s="11">
        <v>432</v>
      </c>
      <c r="DU22" s="12">
        <v>-0.4139</v>
      </c>
      <c r="DV22" s="12">
        <v>-0.4553</v>
      </c>
      <c r="DW22" s="11">
        <v>198</v>
      </c>
      <c r="DX22" s="13">
        <v>13626.08</v>
      </c>
      <c r="DY22" s="11">
        <v>590</v>
      </c>
      <c r="DZ22" s="11">
        <v>211</v>
      </c>
      <c r="EA22" s="13">
        <v>14329.56</v>
      </c>
      <c r="EB22" s="11">
        <v>611</v>
      </c>
      <c r="EC22" s="12">
        <v>-0.0616</v>
      </c>
      <c r="ED22" s="12">
        <v>-0.0491</v>
      </c>
      <c r="EE22" s="11">
        <v>235</v>
      </c>
      <c r="EF22" s="13">
        <v>13409.58</v>
      </c>
      <c r="EG22" s="11">
        <v>936</v>
      </c>
      <c r="EH22" s="11">
        <v>156</v>
      </c>
      <c r="EI22" s="13">
        <v>11309.59</v>
      </c>
      <c r="EJ22" s="11">
        <v>531</v>
      </c>
      <c r="EK22" s="12">
        <v>0.5064</v>
      </c>
      <c r="EL22" s="12">
        <v>0.1857</v>
      </c>
      <c r="EM22" s="11">
        <v>207</v>
      </c>
      <c r="EN22" s="13">
        <v>12275.65</v>
      </c>
      <c r="EO22" s="11">
        <v>243</v>
      </c>
      <c r="EP22" s="11">
        <v>206</v>
      </c>
      <c r="EQ22" s="13">
        <v>11441.27</v>
      </c>
      <c r="ER22" s="11">
        <v>217</v>
      </c>
      <c r="ES22" s="12">
        <v>0.0049</v>
      </c>
      <c r="ET22" s="12">
        <v>0.0729</v>
      </c>
      <c r="EU22" s="11">
        <v>210</v>
      </c>
      <c r="EV22" s="13">
        <v>12259.02</v>
      </c>
      <c r="EW22" s="11">
        <v>741</v>
      </c>
      <c r="EX22" s="11">
        <v>222</v>
      </c>
      <c r="EY22" s="13">
        <v>14519.73</v>
      </c>
      <c r="EZ22" s="11">
        <v>812</v>
      </c>
      <c r="FA22" s="12">
        <v>-0.0541</v>
      </c>
      <c r="FB22" s="12">
        <v>-0.1557</v>
      </c>
      <c r="FC22" s="11">
        <v>209</v>
      </c>
      <c r="FD22" s="13">
        <v>11827.07</v>
      </c>
      <c r="FE22" s="11">
        <v>281</v>
      </c>
      <c r="FF22" s="11">
        <v>367</v>
      </c>
      <c r="FG22" s="13">
        <v>24887.78</v>
      </c>
      <c r="FH22" s="11">
        <v>155</v>
      </c>
      <c r="FI22" s="12">
        <v>-0.4305</v>
      </c>
      <c r="FJ22" s="12">
        <v>-0.5248</v>
      </c>
      <c r="FK22" s="11">
        <v>159</v>
      </c>
      <c r="FL22" s="13">
        <v>9943.91</v>
      </c>
      <c r="FM22" s="11">
        <v>131</v>
      </c>
      <c r="FN22" s="11">
        <v>203</v>
      </c>
      <c r="FO22" s="13">
        <v>13344.16</v>
      </c>
      <c r="FP22" s="11">
        <v>112</v>
      </c>
      <c r="FQ22" s="12">
        <v>-0.2167</v>
      </c>
      <c r="FR22" s="12">
        <v>-0.2548</v>
      </c>
      <c r="FS22" s="11">
        <v>106</v>
      </c>
      <c r="FT22" s="13">
        <v>7786.62</v>
      </c>
      <c r="FU22" s="11">
        <v>434</v>
      </c>
      <c r="FV22" s="11">
        <v>188</v>
      </c>
      <c r="FW22" s="13">
        <v>14323.15</v>
      </c>
      <c r="FX22" s="11">
        <v>450</v>
      </c>
      <c r="FY22" s="12">
        <v>-0.4362</v>
      </c>
      <c r="FZ22" s="12">
        <v>-0.4564</v>
      </c>
      <c r="GA22" s="11">
        <v>84</v>
      </c>
      <c r="GB22" s="13">
        <v>7564.72</v>
      </c>
      <c r="GC22" s="11">
        <v>297</v>
      </c>
      <c r="GD22" s="11">
        <v>65</v>
      </c>
      <c r="GE22" s="13">
        <v>5989.59</v>
      </c>
      <c r="GF22" s="11">
        <v>197</v>
      </c>
      <c r="GG22" s="12">
        <v>0.2923</v>
      </c>
      <c r="GH22" s="12">
        <v>0.263</v>
      </c>
      <c r="GI22" s="11">
        <v>100</v>
      </c>
      <c r="GJ22" s="13">
        <v>6444.65</v>
      </c>
      <c r="GK22" s="11">
        <v>270</v>
      </c>
      <c r="GL22" s="11">
        <v>95</v>
      </c>
      <c r="GM22" s="13">
        <v>6426.08</v>
      </c>
      <c r="GN22" s="11">
        <v>266</v>
      </c>
      <c r="GO22" s="12">
        <v>0.0526</v>
      </c>
      <c r="GP22" s="12">
        <v>0.0029</v>
      </c>
      <c r="GQ22" s="11">
        <v>27</v>
      </c>
      <c r="GR22" s="13">
        <v>4547.23</v>
      </c>
      <c r="GS22" s="11">
        <v>71</v>
      </c>
      <c r="GT22" s="11">
        <v>45</v>
      </c>
      <c r="GU22" s="13">
        <v>1255.56</v>
      </c>
      <c r="GV22" s="11">
        <v>68</v>
      </c>
      <c r="GW22" s="12">
        <v>-0.4</v>
      </c>
      <c r="GX22" s="12">
        <v>2.6217</v>
      </c>
      <c r="GY22" s="11">
        <v>36</v>
      </c>
      <c r="GZ22" s="13">
        <v>2150.65</v>
      </c>
      <c r="HA22" s="11">
        <v>1499</v>
      </c>
      <c r="HB22" s="11">
        <v>55</v>
      </c>
      <c r="HC22" s="13">
        <v>4142.04</v>
      </c>
      <c r="HD22" s="11">
        <v>1115</v>
      </c>
      <c r="HE22" s="12">
        <v>-0.3455</v>
      </c>
      <c r="HF22" s="12">
        <v>-0.4808</v>
      </c>
      <c r="HG22" s="11">
        <v>12</v>
      </c>
      <c r="HH22" s="13">
        <v>934.52</v>
      </c>
      <c r="HI22" s="11">
        <v>377</v>
      </c>
      <c r="HJ22" s="11"/>
      <c r="HK22" s="13"/>
      <c r="HL22" s="11"/>
      <c r="HM22" s="12"/>
      <c r="HN22" s="12"/>
      <c r="HO22" s="11">
        <v>5</v>
      </c>
      <c r="HP22" s="13">
        <v>288.64</v>
      </c>
      <c r="HQ22" s="11">
        <v>56</v>
      </c>
      <c r="HR22" s="11"/>
      <c r="HS22" s="13"/>
      <c r="HT22" s="11"/>
      <c r="HU22" s="12"/>
      <c r="HV22" s="12"/>
      <c r="HW22" s="11">
        <v>3</v>
      </c>
      <c r="HX22" s="13">
        <v>228.95</v>
      </c>
      <c r="HY22" s="11">
        <v>191</v>
      </c>
      <c r="HZ22" s="11">
        <v>10</v>
      </c>
      <c r="IA22" s="13">
        <v>751.64</v>
      </c>
      <c r="IB22" s="11">
        <v>200</v>
      </c>
      <c r="IC22" s="12">
        <v>-0.7</v>
      </c>
      <c r="ID22" s="12">
        <v>-0.6954</v>
      </c>
      <c r="IE22" s="11"/>
      <c r="IF22" s="13"/>
      <c r="IG22" s="11"/>
      <c r="IH22" s="11">
        <v>459</v>
      </c>
      <c r="II22" s="13">
        <v>30071.76</v>
      </c>
      <c r="IJ22" s="11">
        <v>1666</v>
      </c>
      <c r="IK22" s="12">
        <v>-1</v>
      </c>
      <c r="IL22" s="12">
        <v>-1</v>
      </c>
      <c r="IM22" s="11"/>
      <c r="IN22" s="13"/>
      <c r="IO22" s="11"/>
      <c r="IP22" s="11">
        <v>12</v>
      </c>
      <c r="IQ22" s="13">
        <v>989.2</v>
      </c>
      <c r="IR22" s="11">
        <v>308</v>
      </c>
      <c r="IS22" s="12">
        <v>-1</v>
      </c>
      <c r="IT22" s="12">
        <v>-1</v>
      </c>
      <c r="IU22" s="11"/>
      <c r="IV22" s="13"/>
      <c r="IW22" s="11">
        <v>17</v>
      </c>
      <c r="IX22" s="11"/>
      <c r="IY22" s="13"/>
      <c r="IZ22" s="11">
        <v>16</v>
      </c>
      <c r="JA22" s="12"/>
      <c r="JB22" s="12"/>
      <c r="JC22" s="11"/>
      <c r="JD22" s="13"/>
      <c r="JE22" s="11">
        <v>711</v>
      </c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</row>
    <row r="23">
      <c r="A23" s="20" t="s">
        <v>87</v>
      </c>
      <c r="B23" s="15" t="s">
        <v>86</v>
      </c>
      <c r="C23" s="16"/>
      <c r="D23" s="16">
        <f>=ROUNDDOWN({0},0)</f>
      </c>
      <c r="E23" s="16"/>
      <c r="F23" s="17"/>
      <c r="G23" s="16"/>
      <c r="H23" s="16">
        <f>=ROUNDDOWN({0},0)</f>
      </c>
      <c r="I23" s="16"/>
      <c r="J23" s="17"/>
      <c r="K23" s="16">
        <v>82212</v>
      </c>
      <c r="L23" s="18">
        <v>5180128.19</v>
      </c>
      <c r="M23" s="16">
        <v>2023</v>
      </c>
      <c r="N23" s="19">
        <v>2560.62</v>
      </c>
      <c r="O23" s="16">
        <v>96855</v>
      </c>
      <c r="P23" s="18">
        <v>6602198.78</v>
      </c>
      <c r="Q23" s="16">
        <v>2065</v>
      </c>
      <c r="R23" s="19">
        <v>3197.19</v>
      </c>
      <c r="S23" s="17">
        <v>-0.1512</v>
      </c>
      <c r="T23" s="17">
        <v>-0.2154</v>
      </c>
      <c r="U23" s="17">
        <v>-0.0203</v>
      </c>
      <c r="V23" s="17">
        <v>-0.1991</v>
      </c>
      <c r="W23" s="16">
        <v>18966</v>
      </c>
      <c r="X23" s="18">
        <v>1239877.05</v>
      </c>
      <c r="Y23" s="16">
        <v>1550</v>
      </c>
      <c r="Z23" s="16">
        <v>25045</v>
      </c>
      <c r="AA23" s="18">
        <v>1804286.6</v>
      </c>
      <c r="AB23" s="16">
        <v>1480</v>
      </c>
      <c r="AC23" s="17">
        <v>-0.2427</v>
      </c>
      <c r="AD23" s="17">
        <v>-0.3128</v>
      </c>
      <c r="AE23" s="16">
        <v>14686</v>
      </c>
      <c r="AF23" s="18">
        <v>1164880.37</v>
      </c>
      <c r="AG23" s="16">
        <v>1877</v>
      </c>
      <c r="AH23" s="16">
        <v>8108</v>
      </c>
      <c r="AI23" s="18">
        <v>637947.14</v>
      </c>
      <c r="AJ23" s="16">
        <v>1865</v>
      </c>
      <c r="AK23" s="17">
        <v>0.8113</v>
      </c>
      <c r="AL23" s="17">
        <v>0.826</v>
      </c>
      <c r="AM23" s="16">
        <v>9730</v>
      </c>
      <c r="AN23" s="18">
        <v>583040.6</v>
      </c>
      <c r="AO23" s="16">
        <v>1684</v>
      </c>
      <c r="AP23" s="16">
        <v>9617</v>
      </c>
      <c r="AQ23" s="18">
        <v>599663.68</v>
      </c>
      <c r="AR23" s="16">
        <v>1801</v>
      </c>
      <c r="AS23" s="17">
        <v>0.0118</v>
      </c>
      <c r="AT23" s="17">
        <v>-0.0277</v>
      </c>
      <c r="AU23" s="16">
        <v>10179</v>
      </c>
      <c r="AV23" s="18">
        <v>516040.56</v>
      </c>
      <c r="AW23" s="16">
        <v>1872</v>
      </c>
      <c r="AX23" s="16">
        <v>10743</v>
      </c>
      <c r="AY23" s="18">
        <v>635742.12</v>
      </c>
      <c r="AZ23" s="16">
        <v>1932</v>
      </c>
      <c r="BA23" s="17">
        <v>-0.0525</v>
      </c>
      <c r="BB23" s="17">
        <v>-0.1883</v>
      </c>
      <c r="BC23" s="16">
        <v>6218</v>
      </c>
      <c r="BD23" s="18">
        <v>367068.31</v>
      </c>
      <c r="BE23" s="16">
        <v>1581</v>
      </c>
      <c r="BF23" s="16">
        <v>8890</v>
      </c>
      <c r="BG23" s="18">
        <v>566410.53</v>
      </c>
      <c r="BH23" s="16">
        <v>1655</v>
      </c>
      <c r="BI23" s="17">
        <v>-0.3006</v>
      </c>
      <c r="BJ23" s="17">
        <v>-0.3519</v>
      </c>
      <c r="BK23" s="16">
        <v>5837</v>
      </c>
      <c r="BL23" s="18">
        <v>351390.24</v>
      </c>
      <c r="BM23" s="16">
        <v>1784</v>
      </c>
      <c r="BN23" s="16">
        <v>6664</v>
      </c>
      <c r="BO23" s="18">
        <v>507705.58</v>
      </c>
      <c r="BP23" s="16">
        <v>1932</v>
      </c>
      <c r="BQ23" s="17">
        <v>-0.1241</v>
      </c>
      <c r="BR23" s="17">
        <v>-0.3079</v>
      </c>
      <c r="BS23" s="16">
        <v>5774</v>
      </c>
      <c r="BT23" s="18">
        <v>294591.63</v>
      </c>
      <c r="BU23" s="16">
        <v>1774</v>
      </c>
      <c r="BV23" s="16">
        <v>11832</v>
      </c>
      <c r="BW23" s="18">
        <v>787548.11</v>
      </c>
      <c r="BX23" s="16">
        <v>1856</v>
      </c>
      <c r="BY23" s="17">
        <v>-0.512</v>
      </c>
      <c r="BZ23" s="17">
        <v>-0.6259</v>
      </c>
      <c r="CA23" s="16">
        <v>4988</v>
      </c>
      <c r="CB23" s="18">
        <v>285413.71</v>
      </c>
      <c r="CC23" s="16">
        <v>1729</v>
      </c>
      <c r="CD23" s="16">
        <v>8442</v>
      </c>
      <c r="CE23" s="18">
        <v>543078.96</v>
      </c>
      <c r="CF23" s="16">
        <v>1753</v>
      </c>
      <c r="CG23" s="17">
        <v>-0.4091</v>
      </c>
      <c r="CH23" s="17">
        <v>-0.4745</v>
      </c>
      <c r="CI23" s="16">
        <v>1268</v>
      </c>
      <c r="CJ23" s="18">
        <v>82202.48</v>
      </c>
      <c r="CK23" s="16">
        <v>1668</v>
      </c>
      <c r="CL23" s="16">
        <v>3160</v>
      </c>
      <c r="CM23" s="18">
        <v>217195.99</v>
      </c>
      <c r="CN23" s="16">
        <v>1656</v>
      </c>
      <c r="CO23" s="17">
        <v>-0.5987</v>
      </c>
      <c r="CP23" s="17">
        <v>-0.6215</v>
      </c>
      <c r="CQ23" s="16">
        <v>1324</v>
      </c>
      <c r="CR23" s="18">
        <v>81787.46</v>
      </c>
      <c r="CS23" s="16">
        <v>1683</v>
      </c>
      <c r="CT23" s="16"/>
      <c r="CU23" s="18"/>
      <c r="CV23" s="16"/>
      <c r="CW23" s="17"/>
      <c r="CX23" s="17"/>
      <c r="CY23" s="16">
        <v>628</v>
      </c>
      <c r="CZ23" s="18">
        <v>47623.52</v>
      </c>
      <c r="DA23" s="16">
        <v>287</v>
      </c>
      <c r="DB23" s="16">
        <v>1119</v>
      </c>
      <c r="DC23" s="18">
        <v>89289.77</v>
      </c>
      <c r="DD23" s="16">
        <v>960</v>
      </c>
      <c r="DE23" s="17">
        <v>-0.4388</v>
      </c>
      <c r="DF23" s="17">
        <v>-0.4666</v>
      </c>
      <c r="DG23" s="16">
        <v>601</v>
      </c>
      <c r="DH23" s="18">
        <v>38771.61</v>
      </c>
      <c r="DI23" s="16">
        <v>1950</v>
      </c>
      <c r="DJ23" s="16">
        <v>221</v>
      </c>
      <c r="DK23" s="18">
        <v>15209.82</v>
      </c>
      <c r="DL23" s="16">
        <v>1947</v>
      </c>
      <c r="DM23" s="17">
        <v>1.7195</v>
      </c>
      <c r="DN23" s="17">
        <v>1.5491</v>
      </c>
      <c r="DO23" s="16">
        <v>422</v>
      </c>
      <c r="DP23" s="18">
        <v>24153.36</v>
      </c>
      <c r="DQ23" s="16">
        <v>363</v>
      </c>
      <c r="DR23" s="16">
        <v>720</v>
      </c>
      <c r="DS23" s="18">
        <v>44339.37</v>
      </c>
      <c r="DT23" s="16">
        <v>432</v>
      </c>
      <c r="DU23" s="17">
        <v>-0.4139</v>
      </c>
      <c r="DV23" s="17">
        <v>-0.4553</v>
      </c>
      <c r="DW23" s="16">
        <v>198</v>
      </c>
      <c r="DX23" s="18">
        <v>13626.08</v>
      </c>
      <c r="DY23" s="16">
        <v>590</v>
      </c>
      <c r="DZ23" s="16">
        <v>211</v>
      </c>
      <c r="EA23" s="18">
        <v>14329.56</v>
      </c>
      <c r="EB23" s="16">
        <v>611</v>
      </c>
      <c r="EC23" s="17">
        <v>-0.0616</v>
      </c>
      <c r="ED23" s="17">
        <v>-0.0491</v>
      </c>
      <c r="EE23" s="16">
        <v>235</v>
      </c>
      <c r="EF23" s="18">
        <v>13409.58</v>
      </c>
      <c r="EG23" s="16">
        <v>936</v>
      </c>
      <c r="EH23" s="16">
        <v>156</v>
      </c>
      <c r="EI23" s="18">
        <v>11309.59</v>
      </c>
      <c r="EJ23" s="16">
        <v>531</v>
      </c>
      <c r="EK23" s="17">
        <v>0.5064</v>
      </c>
      <c r="EL23" s="17">
        <v>0.1857</v>
      </c>
      <c r="EM23" s="16">
        <v>207</v>
      </c>
      <c r="EN23" s="18">
        <v>12275.65</v>
      </c>
      <c r="EO23" s="16">
        <v>243</v>
      </c>
      <c r="EP23" s="16">
        <v>206</v>
      </c>
      <c r="EQ23" s="18">
        <v>11441.27</v>
      </c>
      <c r="ER23" s="16">
        <v>217</v>
      </c>
      <c r="ES23" s="17">
        <v>0.0049</v>
      </c>
      <c r="ET23" s="17">
        <v>0.0729</v>
      </c>
      <c r="EU23" s="16">
        <v>210</v>
      </c>
      <c r="EV23" s="18">
        <v>12259.02</v>
      </c>
      <c r="EW23" s="16">
        <v>741</v>
      </c>
      <c r="EX23" s="16">
        <v>222</v>
      </c>
      <c r="EY23" s="18">
        <v>14519.73</v>
      </c>
      <c r="EZ23" s="16">
        <v>812</v>
      </c>
      <c r="FA23" s="17">
        <v>-0.0541</v>
      </c>
      <c r="FB23" s="17">
        <v>-0.1557</v>
      </c>
      <c r="FC23" s="16">
        <v>209</v>
      </c>
      <c r="FD23" s="18">
        <v>11827.07</v>
      </c>
      <c r="FE23" s="16">
        <v>281</v>
      </c>
      <c r="FF23" s="16">
        <v>367</v>
      </c>
      <c r="FG23" s="18">
        <v>24887.78</v>
      </c>
      <c r="FH23" s="16">
        <v>155</v>
      </c>
      <c r="FI23" s="17">
        <v>-0.4305</v>
      </c>
      <c r="FJ23" s="17">
        <v>-0.5248</v>
      </c>
      <c r="FK23" s="16">
        <v>159</v>
      </c>
      <c r="FL23" s="18">
        <v>9943.91</v>
      </c>
      <c r="FM23" s="16">
        <v>131</v>
      </c>
      <c r="FN23" s="16">
        <v>203</v>
      </c>
      <c r="FO23" s="18">
        <v>13344.16</v>
      </c>
      <c r="FP23" s="16">
        <v>112</v>
      </c>
      <c r="FQ23" s="17">
        <v>-0.2167</v>
      </c>
      <c r="FR23" s="17">
        <v>-0.2548</v>
      </c>
      <c r="FS23" s="16">
        <v>106</v>
      </c>
      <c r="FT23" s="18">
        <v>7786.62</v>
      </c>
      <c r="FU23" s="16">
        <v>434</v>
      </c>
      <c r="FV23" s="16">
        <v>188</v>
      </c>
      <c r="FW23" s="18">
        <v>14323.15</v>
      </c>
      <c r="FX23" s="16">
        <v>450</v>
      </c>
      <c r="FY23" s="17">
        <v>-0.4362</v>
      </c>
      <c r="FZ23" s="17">
        <v>-0.4564</v>
      </c>
      <c r="GA23" s="16">
        <v>84</v>
      </c>
      <c r="GB23" s="18">
        <v>7564.72</v>
      </c>
      <c r="GC23" s="16">
        <v>297</v>
      </c>
      <c r="GD23" s="16">
        <v>65</v>
      </c>
      <c r="GE23" s="18">
        <v>5989.59</v>
      </c>
      <c r="GF23" s="16">
        <v>197</v>
      </c>
      <c r="GG23" s="17">
        <v>0.2923</v>
      </c>
      <c r="GH23" s="17">
        <v>0.263</v>
      </c>
      <c r="GI23" s="16">
        <v>100</v>
      </c>
      <c r="GJ23" s="18">
        <v>6444.65</v>
      </c>
      <c r="GK23" s="16">
        <v>270</v>
      </c>
      <c r="GL23" s="16">
        <v>95</v>
      </c>
      <c r="GM23" s="18">
        <v>6426.08</v>
      </c>
      <c r="GN23" s="16">
        <v>266</v>
      </c>
      <c r="GO23" s="17">
        <v>0.0526</v>
      </c>
      <c r="GP23" s="17">
        <v>0.0029</v>
      </c>
      <c r="GQ23" s="16">
        <v>27</v>
      </c>
      <c r="GR23" s="18">
        <v>4547.23</v>
      </c>
      <c r="GS23" s="16">
        <v>71</v>
      </c>
      <c r="GT23" s="16">
        <v>45</v>
      </c>
      <c r="GU23" s="18">
        <v>1255.56</v>
      </c>
      <c r="GV23" s="16">
        <v>68</v>
      </c>
      <c r="GW23" s="17">
        <v>-0.4</v>
      </c>
      <c r="GX23" s="17">
        <v>2.6217</v>
      </c>
      <c r="GY23" s="16">
        <v>36</v>
      </c>
      <c r="GZ23" s="18">
        <v>2150.65</v>
      </c>
      <c r="HA23" s="16">
        <v>1499</v>
      </c>
      <c r="HB23" s="16">
        <v>55</v>
      </c>
      <c r="HC23" s="18">
        <v>4142.04</v>
      </c>
      <c r="HD23" s="16">
        <v>1115</v>
      </c>
      <c r="HE23" s="17">
        <v>-0.3455</v>
      </c>
      <c r="HF23" s="17">
        <v>-0.4808</v>
      </c>
      <c r="HG23" s="16">
        <v>12</v>
      </c>
      <c r="HH23" s="18">
        <v>934.52</v>
      </c>
      <c r="HI23" s="16">
        <v>377</v>
      </c>
      <c r="HJ23" s="16"/>
      <c r="HK23" s="18"/>
      <c r="HL23" s="16"/>
      <c r="HM23" s="17"/>
      <c r="HN23" s="17"/>
      <c r="HO23" s="16">
        <v>5</v>
      </c>
      <c r="HP23" s="18">
        <v>288.64</v>
      </c>
      <c r="HQ23" s="16">
        <v>56</v>
      </c>
      <c r="HR23" s="16"/>
      <c r="HS23" s="18"/>
      <c r="HT23" s="16"/>
      <c r="HU23" s="17"/>
      <c r="HV23" s="17"/>
      <c r="HW23" s="16">
        <v>3</v>
      </c>
      <c r="HX23" s="18">
        <v>228.95</v>
      </c>
      <c r="HY23" s="16">
        <v>191</v>
      </c>
      <c r="HZ23" s="16">
        <v>10</v>
      </c>
      <c r="IA23" s="18">
        <v>751.64</v>
      </c>
      <c r="IB23" s="16">
        <v>200</v>
      </c>
      <c r="IC23" s="17">
        <v>-0.7</v>
      </c>
      <c r="ID23" s="17">
        <v>-0.6954</v>
      </c>
      <c r="IE23" s="16"/>
      <c r="IF23" s="18"/>
      <c r="IG23" s="16"/>
      <c r="IH23" s="16">
        <v>459</v>
      </c>
      <c r="II23" s="18">
        <v>30071.76</v>
      </c>
      <c r="IJ23" s="16">
        <v>1666</v>
      </c>
      <c r="IK23" s="17">
        <v>-1</v>
      </c>
      <c r="IL23" s="17">
        <v>-1</v>
      </c>
      <c r="IM23" s="16"/>
      <c r="IN23" s="18"/>
      <c r="IO23" s="16"/>
      <c r="IP23" s="16">
        <v>12</v>
      </c>
      <c r="IQ23" s="18">
        <v>989.2</v>
      </c>
      <c r="IR23" s="16">
        <v>308</v>
      </c>
      <c r="IS23" s="17">
        <v>-1</v>
      </c>
      <c r="IT23" s="17">
        <v>-1</v>
      </c>
      <c r="IU23" s="16"/>
      <c r="IV23" s="18"/>
      <c r="IW23" s="16">
        <v>17</v>
      </c>
      <c r="IX23" s="16"/>
      <c r="IY23" s="18"/>
      <c r="IZ23" s="16">
        <v>16</v>
      </c>
      <c r="JA23" s="17"/>
      <c r="JB23" s="17"/>
      <c r="JC23" s="16"/>
      <c r="JD23" s="18"/>
      <c r="JE23" s="16">
        <v>711</v>
      </c>
      <c r="JF23" s="16"/>
      <c r="JG23" s="18"/>
      <c r="JH23" s="16"/>
      <c r="JI23" s="17"/>
      <c r="JJ23" s="17"/>
      <c r="JK23" s="16"/>
      <c r="JL23" s="18"/>
      <c r="JM23" s="16"/>
      <c r="JN23" s="16"/>
      <c r="JO23" s="18"/>
      <c r="JP23" s="16"/>
      <c r="JQ23" s="17"/>
      <c r="JR23" s="17"/>
      <c r="JS23" s="16"/>
      <c r="JT23" s="18"/>
      <c r="JU23" s="16"/>
      <c r="JV23" s="16"/>
      <c r="JW23" s="18"/>
      <c r="JX23" s="16"/>
      <c r="JY23" s="17"/>
      <c r="JZ23" s="17"/>
      <c r="KA23" s="16"/>
      <c r="KB23" s="18"/>
      <c r="KC23" s="16"/>
      <c r="KD23" s="16"/>
      <c r="KE23" s="18"/>
      <c r="KF23" s="16"/>
      <c r="KG23" s="17"/>
      <c r="KH23" s="17"/>
      <c r="KI23" s="16"/>
      <c r="KJ23" s="18"/>
      <c r="KK23" s="16"/>
      <c r="KL23" s="16"/>
      <c r="KM23" s="18"/>
      <c r="KN23" s="16"/>
      <c r="KO23" s="17"/>
      <c r="KP23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