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<sst xmlns="http://schemas.openxmlformats.org/spreadsheetml/2006/main" count="87" uniqueCount="87">
  <si>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</si>
  <si>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</si>
  <si>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</si>
  <si>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</si>
  <si>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</si>
  <si>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</si>
  <si>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</si>
  <si>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</si>
  <si>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</si>
  <si>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</si>
  <si>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</si>
  <si>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AMAZON</t>
  </si>
  <si>
    <t>OVERSTOCK01</t>
  </si>
  <si>
    <t>CSNSTORES</t>
  </si>
  <si>
    <t>MACY02</t>
  </si>
  <si>
    <t>KOHLDSN</t>
  </si>
  <si>
    <t>OLLIIX</t>
  </si>
  <si>
    <t>TGTDVS</t>
  </si>
  <si>
    <t>JCPENNEY01</t>
  </si>
  <si>
    <t>TGTDVSFUR</t>
  </si>
  <si>
    <t>ASHFURNDS</t>
  </si>
  <si>
    <t>BLK01</t>
  </si>
  <si>
    <t>NRTPORT</t>
  </si>
  <si>
    <t>DESINC</t>
  </si>
  <si>
    <t>WALMARTDS</t>
  </si>
  <si>
    <t>KIRKLANDDS</t>
  </si>
  <si>
    <t>COSTCO01</t>
  </si>
  <si>
    <t>FINGERHUTDS</t>
  </si>
  <si>
    <t>HDDS</t>
  </si>
  <si>
    <t>LAMPDS</t>
  </si>
  <si>
    <t>ROOMECOM</t>
  </si>
  <si>
    <t>AMERSIGNDS</t>
  </si>
  <si>
    <t>HOUZZ</t>
  </si>
  <si>
    <t>ZOLA</t>
  </si>
  <si>
    <t>WM.COM</t>
  </si>
  <si>
    <t>HSNDS</t>
  </si>
  <si>
    <t>BEALLSDS</t>
  </si>
  <si>
    <t>BIGLOTSDS</t>
  </si>
  <si>
    <t>NORDSTRACKDS</t>
  </si>
  <si>
    <t>CHEWYDS</t>
  </si>
  <si>
    <t>AAFESDS</t>
  </si>
  <si>
    <t>DLCROSCILL</t>
  </si>
  <si>
    <t>BLOOM02</t>
  </si>
  <si>
    <t>LOWESDS</t>
  </si>
  <si>
    <t>BRANDX</t>
  </si>
  <si>
    <t>BBBDROP</t>
  </si>
  <si>
    <t>ZULILY</t>
  </si>
  <si>
    <t>NEBFUR01</t>
  </si>
  <si>
    <t>HAYNEEDLEDS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</si>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</sst>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U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50</v>
      </c>
      <c r="K3" s="4" t="s">
        <v>50</v>
      </c>
      <c r="L3" s="4" t="s">
        <v>50</v>
      </c>
      <c r="M3" s="4" t="s">
        <v>50</v>
      </c>
      <c r="N3" s="4" t="s">
        <v>51</v>
      </c>
      <c r="O3" s="4" t="s">
        <v>51</v>
      </c>
      <c r="P3" s="4" t="s">
        <v>51</v>
      </c>
      <c r="Q3" s="4" t="s">
        <v>51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50</v>
      </c>
      <c r="W3" s="4" t="s">
        <v>50</v>
      </c>
      <c r="X3" s="4" t="s">
        <v>50</v>
      </c>
      <c r="Y3" s="4" t="s">
        <v>51</v>
      </c>
      <c r="Z3" s="4" t="s">
        <v>51</v>
      </c>
      <c r="AA3" s="4" t="s">
        <v>51</v>
      </c>
      <c r="AB3" s="4" t="s">
        <v>52</v>
      </c>
      <c r="AC3" s="4" t="s">
        <v>53</v>
      </c>
      <c r="AD3" s="4" t="s">
        <v>50</v>
      </c>
      <c r="AE3" s="4" t="s">
        <v>50</v>
      </c>
      <c r="AF3" s="4" t="s">
        <v>50</v>
      </c>
      <c r="AG3" s="4" t="s">
        <v>51</v>
      </c>
      <c r="AH3" s="4" t="s">
        <v>51</v>
      </c>
      <c r="AI3" s="4" t="s">
        <v>51</v>
      </c>
      <c r="AJ3" s="4" t="s">
        <v>52</v>
      </c>
      <c r="AK3" s="4" t="s">
        <v>53</v>
      </c>
      <c r="AL3" s="4" t="s">
        <v>50</v>
      </c>
      <c r="AM3" s="4" t="s">
        <v>50</v>
      </c>
      <c r="AN3" s="4" t="s">
        <v>50</v>
      </c>
      <c r="AO3" s="4" t="s">
        <v>51</v>
      </c>
      <c r="AP3" s="4" t="s">
        <v>51</v>
      </c>
      <c r="AQ3" s="4" t="s">
        <v>51</v>
      </c>
      <c r="AR3" s="4" t="s">
        <v>52</v>
      </c>
      <c r="AS3" s="4" t="s">
        <v>53</v>
      </c>
      <c r="AT3" s="4" t="s">
        <v>50</v>
      </c>
      <c r="AU3" s="4" t="s">
        <v>50</v>
      </c>
      <c r="AV3" s="4" t="s">
        <v>50</v>
      </c>
      <c r="AW3" s="4" t="s">
        <v>51</v>
      </c>
      <c r="AX3" s="4" t="s">
        <v>51</v>
      </c>
      <c r="AY3" s="4" t="s">
        <v>51</v>
      </c>
      <c r="AZ3" s="4" t="s">
        <v>52</v>
      </c>
      <c r="BA3" s="4" t="s">
        <v>53</v>
      </c>
      <c r="BB3" s="4" t="s">
        <v>50</v>
      </c>
      <c r="BC3" s="4" t="s">
        <v>50</v>
      </c>
      <c r="BD3" s="4" t="s">
        <v>50</v>
      </c>
      <c r="BE3" s="4" t="s">
        <v>51</v>
      </c>
      <c r="BF3" s="4" t="s">
        <v>51</v>
      </c>
      <c r="BG3" s="4" t="s">
        <v>51</v>
      </c>
      <c r="BH3" s="4" t="s">
        <v>52</v>
      </c>
      <c r="BI3" s="4" t="s">
        <v>53</v>
      </c>
      <c r="BJ3" s="4" t="s">
        <v>50</v>
      </c>
      <c r="BK3" s="4" t="s">
        <v>50</v>
      </c>
      <c r="BL3" s="4" t="s">
        <v>50</v>
      </c>
      <c r="BM3" s="4" t="s">
        <v>51</v>
      </c>
      <c r="BN3" s="4" t="s">
        <v>51</v>
      </c>
      <c r="BO3" s="4" t="s">
        <v>51</v>
      </c>
      <c r="BP3" s="4" t="s">
        <v>52</v>
      </c>
      <c r="BQ3" s="4" t="s">
        <v>53</v>
      </c>
      <c r="BR3" s="4" t="s">
        <v>50</v>
      </c>
      <c r="BS3" s="4" t="s">
        <v>50</v>
      </c>
      <c r="BT3" s="4" t="s">
        <v>50</v>
      </c>
      <c r="BU3" s="4" t="s">
        <v>51</v>
      </c>
      <c r="BV3" s="4" t="s">
        <v>51</v>
      </c>
      <c r="BW3" s="4" t="s">
        <v>51</v>
      </c>
      <c r="BX3" s="4" t="s">
        <v>52</v>
      </c>
      <c r="BY3" s="4" t="s">
        <v>53</v>
      </c>
      <c r="BZ3" s="4" t="s">
        <v>50</v>
      </c>
      <c r="CA3" s="4" t="s">
        <v>50</v>
      </c>
      <c r="CB3" s="4" t="s">
        <v>50</v>
      </c>
      <c r="CC3" s="4" t="s">
        <v>51</v>
      </c>
      <c r="CD3" s="4" t="s">
        <v>51</v>
      </c>
      <c r="CE3" s="4" t="s">
        <v>51</v>
      </c>
      <c r="CF3" s="4" t="s">
        <v>52</v>
      </c>
      <c r="CG3" s="4" t="s">
        <v>53</v>
      </c>
      <c r="CH3" s="4" t="s">
        <v>50</v>
      </c>
      <c r="CI3" s="4" t="s">
        <v>50</v>
      </c>
      <c r="CJ3" s="4" t="s">
        <v>50</v>
      </c>
      <c r="CK3" s="4" t="s">
        <v>51</v>
      </c>
      <c r="CL3" s="4" t="s">
        <v>51</v>
      </c>
      <c r="CM3" s="4" t="s">
        <v>51</v>
      </c>
      <c r="CN3" s="4" t="s">
        <v>52</v>
      </c>
      <c r="CO3" s="4" t="s">
        <v>53</v>
      </c>
      <c r="CP3" s="4" t="s">
        <v>50</v>
      </c>
      <c r="CQ3" s="4" t="s">
        <v>50</v>
      </c>
      <c r="CR3" s="4" t="s">
        <v>50</v>
      </c>
      <c r="CS3" s="4" t="s">
        <v>51</v>
      </c>
      <c r="CT3" s="4" t="s">
        <v>51</v>
      </c>
      <c r="CU3" s="4" t="s">
        <v>51</v>
      </c>
      <c r="CV3" s="4" t="s">
        <v>52</v>
      </c>
      <c r="CW3" s="4" t="s">
        <v>53</v>
      </c>
      <c r="CX3" s="4" t="s">
        <v>50</v>
      </c>
      <c r="CY3" s="4" t="s">
        <v>50</v>
      </c>
      <c r="CZ3" s="4" t="s">
        <v>50</v>
      </c>
      <c r="DA3" s="4" t="s">
        <v>51</v>
      </c>
      <c r="DB3" s="4" t="s">
        <v>51</v>
      </c>
      <c r="DC3" s="4" t="s">
        <v>51</v>
      </c>
      <c r="DD3" s="4" t="s">
        <v>52</v>
      </c>
      <c r="DE3" s="4" t="s">
        <v>53</v>
      </c>
      <c r="DF3" s="4" t="s">
        <v>50</v>
      </c>
      <c r="DG3" s="4" t="s">
        <v>50</v>
      </c>
      <c r="DH3" s="4" t="s">
        <v>50</v>
      </c>
      <c r="DI3" s="4" t="s">
        <v>51</v>
      </c>
      <c r="DJ3" s="4" t="s">
        <v>51</v>
      </c>
      <c r="DK3" s="4" t="s">
        <v>51</v>
      </c>
      <c r="DL3" s="4" t="s">
        <v>52</v>
      </c>
      <c r="DM3" s="4" t="s">
        <v>53</v>
      </c>
      <c r="DN3" s="4" t="s">
        <v>50</v>
      </c>
      <c r="DO3" s="4" t="s">
        <v>50</v>
      </c>
      <c r="DP3" s="4" t="s">
        <v>50</v>
      </c>
      <c r="DQ3" s="4" t="s">
        <v>51</v>
      </c>
      <c r="DR3" s="4" t="s">
        <v>51</v>
      </c>
      <c r="DS3" s="4" t="s">
        <v>51</v>
      </c>
      <c r="DT3" s="4" t="s">
        <v>52</v>
      </c>
      <c r="DU3" s="4" t="s">
        <v>53</v>
      </c>
      <c r="DV3" s="4" t="s">
        <v>50</v>
      </c>
      <c r="DW3" s="4" t="s">
        <v>50</v>
      </c>
      <c r="DX3" s="4" t="s">
        <v>50</v>
      </c>
      <c r="DY3" s="4" t="s">
        <v>51</v>
      </c>
      <c r="DZ3" s="4" t="s">
        <v>51</v>
      </c>
      <c r="EA3" s="4" t="s">
        <v>51</v>
      </c>
      <c r="EB3" s="4" t="s">
        <v>52</v>
      </c>
      <c r="EC3" s="4" t="s">
        <v>53</v>
      </c>
      <c r="ED3" s="4" t="s">
        <v>50</v>
      </c>
      <c r="EE3" s="4" t="s">
        <v>50</v>
      </c>
      <c r="EF3" s="4" t="s">
        <v>50</v>
      </c>
      <c r="EG3" s="4" t="s">
        <v>51</v>
      </c>
      <c r="EH3" s="4" t="s">
        <v>51</v>
      </c>
      <c r="EI3" s="4" t="s">
        <v>51</v>
      </c>
      <c r="EJ3" s="4" t="s">
        <v>52</v>
      </c>
      <c r="EK3" s="4" t="s">
        <v>53</v>
      </c>
      <c r="EL3" s="4" t="s">
        <v>50</v>
      </c>
      <c r="EM3" s="4" t="s">
        <v>50</v>
      </c>
      <c r="EN3" s="4" t="s">
        <v>50</v>
      </c>
      <c r="EO3" s="4" t="s">
        <v>51</v>
      </c>
      <c r="EP3" s="4" t="s">
        <v>51</v>
      </c>
      <c r="EQ3" s="4" t="s">
        <v>51</v>
      </c>
      <c r="ER3" s="4" t="s">
        <v>52</v>
      </c>
      <c r="ES3" s="4" t="s">
        <v>53</v>
      </c>
      <c r="ET3" s="4" t="s">
        <v>50</v>
      </c>
      <c r="EU3" s="4" t="s">
        <v>50</v>
      </c>
      <c r="EV3" s="4" t="s">
        <v>50</v>
      </c>
      <c r="EW3" s="4" t="s">
        <v>51</v>
      </c>
      <c r="EX3" s="4" t="s">
        <v>51</v>
      </c>
      <c r="EY3" s="4" t="s">
        <v>51</v>
      </c>
      <c r="EZ3" s="4" t="s">
        <v>52</v>
      </c>
      <c r="FA3" s="4" t="s">
        <v>53</v>
      </c>
      <c r="FB3" s="4" t="s">
        <v>50</v>
      </c>
      <c r="FC3" s="4" t="s">
        <v>50</v>
      </c>
      <c r="FD3" s="4" t="s">
        <v>50</v>
      </c>
      <c r="FE3" s="4" t="s">
        <v>51</v>
      </c>
      <c r="FF3" s="4" t="s">
        <v>51</v>
      </c>
      <c r="FG3" s="4" t="s">
        <v>51</v>
      </c>
      <c r="FH3" s="4" t="s">
        <v>52</v>
      </c>
      <c r="FI3" s="4" t="s">
        <v>53</v>
      </c>
      <c r="FJ3" s="4" t="s">
        <v>50</v>
      </c>
      <c r="FK3" s="4" t="s">
        <v>50</v>
      </c>
      <c r="FL3" s="4" t="s">
        <v>50</v>
      </c>
      <c r="FM3" s="4" t="s">
        <v>51</v>
      </c>
      <c r="FN3" s="4" t="s">
        <v>51</v>
      </c>
      <c r="FO3" s="4" t="s">
        <v>51</v>
      </c>
      <c r="FP3" s="4" t="s">
        <v>52</v>
      </c>
      <c r="FQ3" s="4" t="s">
        <v>53</v>
      </c>
      <c r="FR3" s="4" t="s">
        <v>50</v>
      </c>
      <c r="FS3" s="4" t="s">
        <v>50</v>
      </c>
      <c r="FT3" s="4" t="s">
        <v>50</v>
      </c>
      <c r="FU3" s="4" t="s">
        <v>51</v>
      </c>
      <c r="FV3" s="4" t="s">
        <v>51</v>
      </c>
      <c r="FW3" s="4" t="s">
        <v>51</v>
      </c>
      <c r="FX3" s="4" t="s">
        <v>52</v>
      </c>
      <c r="FY3" s="4" t="s">
        <v>53</v>
      </c>
      <c r="FZ3" s="4" t="s">
        <v>50</v>
      </c>
      <c r="GA3" s="4" t="s">
        <v>50</v>
      </c>
      <c r="GB3" s="4" t="s">
        <v>50</v>
      </c>
      <c r="GC3" s="4" t="s">
        <v>51</v>
      </c>
      <c r="GD3" s="4" t="s">
        <v>51</v>
      </c>
      <c r="GE3" s="4" t="s">
        <v>51</v>
      </c>
      <c r="GF3" s="4" t="s">
        <v>52</v>
      </c>
      <c r="GG3" s="4" t="s">
        <v>53</v>
      </c>
      <c r="GH3" s="4" t="s">
        <v>50</v>
      </c>
      <c r="GI3" s="4" t="s">
        <v>50</v>
      </c>
      <c r="GJ3" s="4" t="s">
        <v>50</v>
      </c>
      <c r="GK3" s="4" t="s">
        <v>51</v>
      </c>
      <c r="GL3" s="4" t="s">
        <v>51</v>
      </c>
      <c r="GM3" s="4" t="s">
        <v>51</v>
      </c>
      <c r="GN3" s="4" t="s">
        <v>52</v>
      </c>
      <c r="GO3" s="4" t="s">
        <v>53</v>
      </c>
      <c r="GP3" s="4" t="s">
        <v>50</v>
      </c>
      <c r="GQ3" s="4" t="s">
        <v>50</v>
      </c>
      <c r="GR3" s="4" t="s">
        <v>50</v>
      </c>
      <c r="GS3" s="4" t="s">
        <v>51</v>
      </c>
      <c r="GT3" s="4" t="s">
        <v>51</v>
      </c>
      <c r="GU3" s="4" t="s">
        <v>51</v>
      </c>
      <c r="GV3" s="4" t="s">
        <v>52</v>
      </c>
      <c r="GW3" s="4" t="s">
        <v>53</v>
      </c>
      <c r="GX3" s="4" t="s">
        <v>50</v>
      </c>
      <c r="GY3" s="4" t="s">
        <v>50</v>
      </c>
      <c r="GZ3" s="4" t="s">
        <v>50</v>
      </c>
      <c r="HA3" s="4" t="s">
        <v>51</v>
      </c>
      <c r="HB3" s="4" t="s">
        <v>51</v>
      </c>
      <c r="HC3" s="4" t="s">
        <v>51</v>
      </c>
      <c r="HD3" s="4" t="s">
        <v>52</v>
      </c>
      <c r="HE3" s="4" t="s">
        <v>53</v>
      </c>
      <c r="HF3" s="4" t="s">
        <v>50</v>
      </c>
      <c r="HG3" s="4" t="s">
        <v>50</v>
      </c>
      <c r="HH3" s="4" t="s">
        <v>50</v>
      </c>
      <c r="HI3" s="4" t="s">
        <v>51</v>
      </c>
      <c r="HJ3" s="4" t="s">
        <v>51</v>
      </c>
      <c r="HK3" s="4" t="s">
        <v>51</v>
      </c>
      <c r="HL3" s="4" t="s">
        <v>52</v>
      </c>
      <c r="HM3" s="4" t="s">
        <v>53</v>
      </c>
      <c r="HN3" s="4" t="s">
        <v>50</v>
      </c>
      <c r="HO3" s="4" t="s">
        <v>50</v>
      </c>
      <c r="HP3" s="4" t="s">
        <v>50</v>
      </c>
      <c r="HQ3" s="4" t="s">
        <v>51</v>
      </c>
      <c r="HR3" s="4" t="s">
        <v>51</v>
      </c>
      <c r="HS3" s="4" t="s">
        <v>51</v>
      </c>
      <c r="HT3" s="4" t="s">
        <v>52</v>
      </c>
      <c r="HU3" s="4" t="s">
        <v>53</v>
      </c>
      <c r="HV3" s="4" t="s">
        <v>50</v>
      </c>
      <c r="HW3" s="4" t="s">
        <v>50</v>
      </c>
      <c r="HX3" s="4" t="s">
        <v>50</v>
      </c>
      <c r="HY3" s="4" t="s">
        <v>51</v>
      </c>
      <c r="HZ3" s="4" t="s">
        <v>51</v>
      </c>
      <c r="IA3" s="4" t="s">
        <v>51</v>
      </c>
      <c r="IB3" s="4" t="s">
        <v>52</v>
      </c>
      <c r="IC3" s="4" t="s">
        <v>53</v>
      </c>
      <c r="ID3" s="4" t="s">
        <v>50</v>
      </c>
      <c r="IE3" s="4" t="s">
        <v>50</v>
      </c>
      <c r="IF3" s="4" t="s">
        <v>50</v>
      </c>
      <c r="IG3" s="4" t="s">
        <v>51</v>
      </c>
      <c r="IH3" s="4" t="s">
        <v>51</v>
      </c>
      <c r="II3" s="4" t="s">
        <v>51</v>
      </c>
      <c r="IJ3" s="4" t="s">
        <v>52</v>
      </c>
      <c r="IK3" s="4" t="s">
        <v>53</v>
      </c>
      <c r="IL3" s="4" t="s">
        <v>50</v>
      </c>
      <c r="IM3" s="4" t="s">
        <v>50</v>
      </c>
      <c r="IN3" s="4" t="s">
        <v>50</v>
      </c>
      <c r="IO3" s="4" t="s">
        <v>51</v>
      </c>
      <c r="IP3" s="4" t="s">
        <v>51</v>
      </c>
      <c r="IQ3" s="4" t="s">
        <v>51</v>
      </c>
      <c r="IR3" s="4" t="s">
        <v>52</v>
      </c>
      <c r="IS3" s="4" t="s">
        <v>53</v>
      </c>
      <c r="IT3" s="4" t="s">
        <v>50</v>
      </c>
      <c r="IU3" s="4" t="s">
        <v>50</v>
      </c>
      <c r="IV3" s="4" t="s">
        <v>50</v>
      </c>
      <c r="IW3" s="4" t="s">
        <v>51</v>
      </c>
      <c r="IX3" s="4" t="s">
        <v>51</v>
      </c>
      <c r="IY3" s="4" t="s">
        <v>51</v>
      </c>
      <c r="IZ3" s="4" t="s">
        <v>52</v>
      </c>
      <c r="JA3" s="4" t="s">
        <v>53</v>
      </c>
      <c r="JB3" s="4" t="s">
        <v>50</v>
      </c>
      <c r="JC3" s="4" t="s">
        <v>50</v>
      </c>
      <c r="JD3" s="4" t="s">
        <v>50</v>
      </c>
      <c r="JE3" s="4" t="s">
        <v>51</v>
      </c>
      <c r="JF3" s="4" t="s">
        <v>51</v>
      </c>
      <c r="JG3" s="4" t="s">
        <v>51</v>
      </c>
      <c r="JH3" s="4" t="s">
        <v>52</v>
      </c>
      <c r="JI3" s="4" t="s">
        <v>53</v>
      </c>
      <c r="JJ3" s="4" t="s">
        <v>50</v>
      </c>
      <c r="JK3" s="4" t="s">
        <v>50</v>
      </c>
      <c r="JL3" s="4" t="s">
        <v>50</v>
      </c>
      <c r="JM3" s="4" t="s">
        <v>51</v>
      </c>
      <c r="JN3" s="4" t="s">
        <v>51</v>
      </c>
      <c r="JO3" s="4" t="s">
        <v>51</v>
      </c>
      <c r="JP3" s="4" t="s">
        <v>52</v>
      </c>
      <c r="JQ3" s="4" t="s">
        <v>53</v>
      </c>
      <c r="JR3" s="4" t="s">
        <v>50</v>
      </c>
      <c r="JS3" s="4" t="s">
        <v>50</v>
      </c>
      <c r="JT3" s="4" t="s">
        <v>50</v>
      </c>
      <c r="JU3" s="4" t="s">
        <v>51</v>
      </c>
      <c r="JV3" s="4" t="s">
        <v>51</v>
      </c>
      <c r="JW3" s="4" t="s">
        <v>51</v>
      </c>
      <c r="JX3" s="4" t="s">
        <v>52</v>
      </c>
      <c r="JY3" s="4" t="s">
        <v>53</v>
      </c>
      <c r="JZ3" s="4" t="s">
        <v>50</v>
      </c>
      <c r="KA3" s="4" t="s">
        <v>50</v>
      </c>
      <c r="KB3" s="4" t="s">
        <v>50</v>
      </c>
      <c r="KC3" s="4" t="s">
        <v>51</v>
      </c>
      <c r="KD3" s="4" t="s">
        <v>51</v>
      </c>
      <c r="KE3" s="4" t="s">
        <v>51</v>
      </c>
      <c r="KF3" s="4" t="s">
        <v>52</v>
      </c>
      <c r="KG3" s="4" t="s">
        <v>53</v>
      </c>
      <c r="KH3" s="4" t="s">
        <v>50</v>
      </c>
      <c r="KI3" s="4" t="s">
        <v>50</v>
      </c>
      <c r="KJ3" s="4" t="s">
        <v>50</v>
      </c>
      <c r="KK3" s="4" t="s">
        <v>51</v>
      </c>
      <c r="KL3" s="4" t="s">
        <v>51</v>
      </c>
      <c r="KM3" s="4" t="s">
        <v>51</v>
      </c>
      <c r="KN3" s="4" t="s">
        <v>52</v>
      </c>
      <c r="KO3" s="4" t="s">
        <v>53</v>
      </c>
      <c r="KP3" s="4" t="s">
        <v>50</v>
      </c>
      <c r="KQ3" s="4" t="s">
        <v>50</v>
      </c>
      <c r="KR3" s="4" t="s">
        <v>50</v>
      </c>
      <c r="KS3" s="4" t="s">
        <v>51</v>
      </c>
      <c r="KT3" s="4" t="s">
        <v>51</v>
      </c>
      <c r="KU3" s="4" t="s">
        <v>51</v>
      </c>
      <c r="KV3" s="4" t="s">
        <v>52</v>
      </c>
      <c r="KW3" s="4" t="s">
        <v>53</v>
      </c>
      <c r="KX3" s="4" t="s">
        <v>50</v>
      </c>
      <c r="KY3" s="4" t="s">
        <v>50</v>
      </c>
      <c r="KZ3" s="4" t="s">
        <v>50</v>
      </c>
      <c r="LA3" s="4" t="s">
        <v>51</v>
      </c>
      <c r="LB3" s="4" t="s">
        <v>51</v>
      </c>
      <c r="LC3" s="4" t="s">
        <v>51</v>
      </c>
      <c r="LD3" s="4" t="s">
        <v>52</v>
      </c>
      <c r="LE3" s="4" t="s">
        <v>53</v>
      </c>
      <c r="LF3" s="4" t="s">
        <v>50</v>
      </c>
      <c r="LG3" s="4" t="s">
        <v>50</v>
      </c>
      <c r="LH3" s="4" t="s">
        <v>50</v>
      </c>
      <c r="LI3" s="4" t="s">
        <v>51</v>
      </c>
      <c r="LJ3" s="4" t="s">
        <v>51</v>
      </c>
      <c r="LK3" s="4" t="s">
        <v>51</v>
      </c>
      <c r="LL3" s="4" t="s">
        <v>52</v>
      </c>
      <c r="LM3" s="4" t="s">
        <v>53</v>
      </c>
      <c r="LN3" s="4" t="s">
        <v>50</v>
      </c>
      <c r="LO3" s="4" t="s">
        <v>50</v>
      </c>
      <c r="LP3" s="4" t="s">
        <v>50</v>
      </c>
      <c r="LQ3" s="4" t="s">
        <v>51</v>
      </c>
      <c r="LR3" s="4" t="s">
        <v>51</v>
      </c>
      <c r="LS3" s="4" t="s">
        <v>51</v>
      </c>
      <c r="LT3" s="4" t="s">
        <v>52</v>
      </c>
      <c r="LU3" s="4" t="s">
        <v>53</v>
      </c>
    </row>
    <row r="4">
      <c r="A4" s="4" t="s">
        <v>8</v>
      </c>
      <c r="B4" s="4" t="s">
        <v>56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68</v>
      </c>
      <c r="W4" s="4" t="s">
        <v>69</v>
      </c>
      <c r="X4" s="4" t="s">
        <v>66</v>
      </c>
      <c r="Y4" s="4" t="s">
        <v>68</v>
      </c>
      <c r="Z4" s="4" t="s">
        <v>69</v>
      </c>
      <c r="AA4" s="4" t="s">
        <v>66</v>
      </c>
      <c r="AB4" s="4" t="s">
        <v>52</v>
      </c>
      <c r="AC4" s="4" t="s">
        <v>53</v>
      </c>
      <c r="AD4" s="4" t="s">
        <v>68</v>
      </c>
      <c r="AE4" s="4" t="s">
        <v>69</v>
      </c>
      <c r="AF4" s="4" t="s">
        <v>66</v>
      </c>
      <c r="AG4" s="4" t="s">
        <v>68</v>
      </c>
      <c r="AH4" s="4" t="s">
        <v>69</v>
      </c>
      <c r="AI4" s="4" t="s">
        <v>66</v>
      </c>
      <c r="AJ4" s="4" t="s">
        <v>52</v>
      </c>
      <c r="AK4" s="4" t="s">
        <v>53</v>
      </c>
      <c r="AL4" s="4" t="s">
        <v>68</v>
      </c>
      <c r="AM4" s="4" t="s">
        <v>69</v>
      </c>
      <c r="AN4" s="4" t="s">
        <v>66</v>
      </c>
      <c r="AO4" s="4" t="s">
        <v>68</v>
      </c>
      <c r="AP4" s="4" t="s">
        <v>69</v>
      </c>
      <c r="AQ4" s="4" t="s">
        <v>66</v>
      </c>
      <c r="AR4" s="4" t="s">
        <v>52</v>
      </c>
      <c r="AS4" s="4" t="s">
        <v>53</v>
      </c>
      <c r="AT4" s="4" t="s">
        <v>68</v>
      </c>
      <c r="AU4" s="4" t="s">
        <v>69</v>
      </c>
      <c r="AV4" s="4" t="s">
        <v>66</v>
      </c>
      <c r="AW4" s="4" t="s">
        <v>68</v>
      </c>
      <c r="AX4" s="4" t="s">
        <v>69</v>
      </c>
      <c r="AY4" s="4" t="s">
        <v>66</v>
      </c>
      <c r="AZ4" s="4" t="s">
        <v>52</v>
      </c>
      <c r="BA4" s="4" t="s">
        <v>53</v>
      </c>
      <c r="BB4" s="4" t="s">
        <v>68</v>
      </c>
      <c r="BC4" s="4" t="s">
        <v>69</v>
      </c>
      <c r="BD4" s="4" t="s">
        <v>66</v>
      </c>
      <c r="BE4" s="4" t="s">
        <v>68</v>
      </c>
      <c r="BF4" s="4" t="s">
        <v>69</v>
      </c>
      <c r="BG4" s="4" t="s">
        <v>66</v>
      </c>
      <c r="BH4" s="4" t="s">
        <v>52</v>
      </c>
      <c r="BI4" s="4" t="s">
        <v>53</v>
      </c>
      <c r="BJ4" s="4" t="s">
        <v>68</v>
      </c>
      <c r="BK4" s="4" t="s">
        <v>69</v>
      </c>
      <c r="BL4" s="4" t="s">
        <v>66</v>
      </c>
      <c r="BM4" s="4" t="s">
        <v>68</v>
      </c>
      <c r="BN4" s="4" t="s">
        <v>69</v>
      </c>
      <c r="BO4" s="4" t="s">
        <v>66</v>
      </c>
      <c r="BP4" s="4" t="s">
        <v>52</v>
      </c>
      <c r="BQ4" s="4" t="s">
        <v>53</v>
      </c>
      <c r="BR4" s="4" t="s">
        <v>68</v>
      </c>
      <c r="BS4" s="4" t="s">
        <v>69</v>
      </c>
      <c r="BT4" s="4" t="s">
        <v>66</v>
      </c>
      <c r="BU4" s="4" t="s">
        <v>68</v>
      </c>
      <c r="BV4" s="4" t="s">
        <v>69</v>
      </c>
      <c r="BW4" s="4" t="s">
        <v>66</v>
      </c>
      <c r="BX4" s="4" t="s">
        <v>52</v>
      </c>
      <c r="BY4" s="4" t="s">
        <v>53</v>
      </c>
      <c r="BZ4" s="4" t="s">
        <v>68</v>
      </c>
      <c r="CA4" s="4" t="s">
        <v>69</v>
      </c>
      <c r="CB4" s="4" t="s">
        <v>66</v>
      </c>
      <c r="CC4" s="4" t="s">
        <v>68</v>
      </c>
      <c r="CD4" s="4" t="s">
        <v>69</v>
      </c>
      <c r="CE4" s="4" t="s">
        <v>66</v>
      </c>
      <c r="CF4" s="4" t="s">
        <v>52</v>
      </c>
      <c r="CG4" s="4" t="s">
        <v>53</v>
      </c>
      <c r="CH4" s="4" t="s">
        <v>68</v>
      </c>
      <c r="CI4" s="4" t="s">
        <v>69</v>
      </c>
      <c r="CJ4" s="4" t="s">
        <v>66</v>
      </c>
      <c r="CK4" s="4" t="s">
        <v>68</v>
      </c>
      <c r="CL4" s="4" t="s">
        <v>69</v>
      </c>
      <c r="CM4" s="4" t="s">
        <v>66</v>
      </c>
      <c r="CN4" s="4" t="s">
        <v>52</v>
      </c>
      <c r="CO4" s="4" t="s">
        <v>53</v>
      </c>
      <c r="CP4" s="4" t="s">
        <v>68</v>
      </c>
      <c r="CQ4" s="4" t="s">
        <v>69</v>
      </c>
      <c r="CR4" s="4" t="s">
        <v>66</v>
      </c>
      <c r="CS4" s="4" t="s">
        <v>68</v>
      </c>
      <c r="CT4" s="4" t="s">
        <v>69</v>
      </c>
      <c r="CU4" s="4" t="s">
        <v>66</v>
      </c>
      <c r="CV4" s="4" t="s">
        <v>52</v>
      </c>
      <c r="CW4" s="4" t="s">
        <v>53</v>
      </c>
      <c r="CX4" s="4" t="s">
        <v>68</v>
      </c>
      <c r="CY4" s="4" t="s">
        <v>69</v>
      </c>
      <c r="CZ4" s="4" t="s">
        <v>66</v>
      </c>
      <c r="DA4" s="4" t="s">
        <v>68</v>
      </c>
      <c r="DB4" s="4" t="s">
        <v>69</v>
      </c>
      <c r="DC4" s="4" t="s">
        <v>66</v>
      </c>
      <c r="DD4" s="4" t="s">
        <v>52</v>
      </c>
      <c r="DE4" s="4" t="s">
        <v>53</v>
      </c>
      <c r="DF4" s="4" t="s">
        <v>68</v>
      </c>
      <c r="DG4" s="4" t="s">
        <v>69</v>
      </c>
      <c r="DH4" s="4" t="s">
        <v>66</v>
      </c>
      <c r="DI4" s="4" t="s">
        <v>68</v>
      </c>
      <c r="DJ4" s="4" t="s">
        <v>69</v>
      </c>
      <c r="DK4" s="4" t="s">
        <v>66</v>
      </c>
      <c r="DL4" s="4" t="s">
        <v>52</v>
      </c>
      <c r="DM4" s="4" t="s">
        <v>53</v>
      </c>
      <c r="DN4" s="4" t="s">
        <v>68</v>
      </c>
      <c r="DO4" s="4" t="s">
        <v>69</v>
      </c>
      <c r="DP4" s="4" t="s">
        <v>66</v>
      </c>
      <c r="DQ4" s="4" t="s">
        <v>68</v>
      </c>
      <c r="DR4" s="4" t="s">
        <v>69</v>
      </c>
      <c r="DS4" s="4" t="s">
        <v>66</v>
      </c>
      <c r="DT4" s="4" t="s">
        <v>52</v>
      </c>
      <c r="DU4" s="4" t="s">
        <v>53</v>
      </c>
      <c r="DV4" s="4" t="s">
        <v>68</v>
      </c>
      <c r="DW4" s="4" t="s">
        <v>69</v>
      </c>
      <c r="DX4" s="4" t="s">
        <v>66</v>
      </c>
      <c r="DY4" s="4" t="s">
        <v>68</v>
      </c>
      <c r="DZ4" s="4" t="s">
        <v>69</v>
      </c>
      <c r="EA4" s="4" t="s">
        <v>66</v>
      </c>
      <c r="EB4" s="4" t="s">
        <v>52</v>
      </c>
      <c r="EC4" s="4" t="s">
        <v>53</v>
      </c>
      <c r="ED4" s="4" t="s">
        <v>68</v>
      </c>
      <c r="EE4" s="4" t="s">
        <v>69</v>
      </c>
      <c r="EF4" s="4" t="s">
        <v>66</v>
      </c>
      <c r="EG4" s="4" t="s">
        <v>68</v>
      </c>
      <c r="EH4" s="4" t="s">
        <v>69</v>
      </c>
      <c r="EI4" s="4" t="s">
        <v>66</v>
      </c>
      <c r="EJ4" s="4" t="s">
        <v>52</v>
      </c>
      <c r="EK4" s="4" t="s">
        <v>53</v>
      </c>
      <c r="EL4" s="4" t="s">
        <v>68</v>
      </c>
      <c r="EM4" s="4" t="s">
        <v>69</v>
      </c>
      <c r="EN4" s="4" t="s">
        <v>66</v>
      </c>
      <c r="EO4" s="4" t="s">
        <v>68</v>
      </c>
      <c r="EP4" s="4" t="s">
        <v>69</v>
      </c>
      <c r="EQ4" s="4" t="s">
        <v>66</v>
      </c>
      <c r="ER4" s="4" t="s">
        <v>52</v>
      </c>
      <c r="ES4" s="4" t="s">
        <v>53</v>
      </c>
      <c r="ET4" s="4" t="s">
        <v>68</v>
      </c>
      <c r="EU4" s="4" t="s">
        <v>69</v>
      </c>
      <c r="EV4" s="4" t="s">
        <v>66</v>
      </c>
      <c r="EW4" s="4" t="s">
        <v>68</v>
      </c>
      <c r="EX4" s="4" t="s">
        <v>69</v>
      </c>
      <c r="EY4" s="4" t="s">
        <v>66</v>
      </c>
      <c r="EZ4" s="4" t="s">
        <v>52</v>
      </c>
      <c r="FA4" s="4" t="s">
        <v>53</v>
      </c>
      <c r="FB4" s="4" t="s">
        <v>68</v>
      </c>
      <c r="FC4" s="4" t="s">
        <v>69</v>
      </c>
      <c r="FD4" s="4" t="s">
        <v>66</v>
      </c>
      <c r="FE4" s="4" t="s">
        <v>68</v>
      </c>
      <c r="FF4" s="4" t="s">
        <v>69</v>
      </c>
      <c r="FG4" s="4" t="s">
        <v>66</v>
      </c>
      <c r="FH4" s="4" t="s">
        <v>52</v>
      </c>
      <c r="FI4" s="4" t="s">
        <v>53</v>
      </c>
      <c r="FJ4" s="4" t="s">
        <v>68</v>
      </c>
      <c r="FK4" s="4" t="s">
        <v>69</v>
      </c>
      <c r="FL4" s="4" t="s">
        <v>66</v>
      </c>
      <c r="FM4" s="4" t="s">
        <v>68</v>
      </c>
      <c r="FN4" s="4" t="s">
        <v>69</v>
      </c>
      <c r="FO4" s="4" t="s">
        <v>66</v>
      </c>
      <c r="FP4" s="4" t="s">
        <v>52</v>
      </c>
      <c r="FQ4" s="4" t="s">
        <v>53</v>
      </c>
      <c r="FR4" s="4" t="s">
        <v>68</v>
      </c>
      <c r="FS4" s="4" t="s">
        <v>69</v>
      </c>
      <c r="FT4" s="4" t="s">
        <v>66</v>
      </c>
      <c r="FU4" s="4" t="s">
        <v>68</v>
      </c>
      <c r="FV4" s="4" t="s">
        <v>69</v>
      </c>
      <c r="FW4" s="4" t="s">
        <v>66</v>
      </c>
      <c r="FX4" s="4" t="s">
        <v>52</v>
      </c>
      <c r="FY4" s="4" t="s">
        <v>53</v>
      </c>
      <c r="FZ4" s="4" t="s">
        <v>68</v>
      </c>
      <c r="GA4" s="4" t="s">
        <v>69</v>
      </c>
      <c r="GB4" s="4" t="s">
        <v>66</v>
      </c>
      <c r="GC4" s="4" t="s">
        <v>68</v>
      </c>
      <c r="GD4" s="4" t="s">
        <v>69</v>
      </c>
      <c r="GE4" s="4" t="s">
        <v>66</v>
      </c>
      <c r="GF4" s="4" t="s">
        <v>52</v>
      </c>
      <c r="GG4" s="4" t="s">
        <v>53</v>
      </c>
      <c r="GH4" s="4" t="s">
        <v>68</v>
      </c>
      <c r="GI4" s="4" t="s">
        <v>69</v>
      </c>
      <c r="GJ4" s="4" t="s">
        <v>66</v>
      </c>
      <c r="GK4" s="4" t="s">
        <v>68</v>
      </c>
      <c r="GL4" s="4" t="s">
        <v>69</v>
      </c>
      <c r="GM4" s="4" t="s">
        <v>66</v>
      </c>
      <c r="GN4" s="4" t="s">
        <v>52</v>
      </c>
      <c r="GO4" s="4" t="s">
        <v>53</v>
      </c>
      <c r="GP4" s="4" t="s">
        <v>68</v>
      </c>
      <c r="GQ4" s="4" t="s">
        <v>69</v>
      </c>
      <c r="GR4" s="4" t="s">
        <v>66</v>
      </c>
      <c r="GS4" s="4" t="s">
        <v>68</v>
      </c>
      <c r="GT4" s="4" t="s">
        <v>69</v>
      </c>
      <c r="GU4" s="4" t="s">
        <v>66</v>
      </c>
      <c r="GV4" s="4" t="s">
        <v>52</v>
      </c>
      <c r="GW4" s="4" t="s">
        <v>53</v>
      </c>
      <c r="GX4" s="4" t="s">
        <v>68</v>
      </c>
      <c r="GY4" s="4" t="s">
        <v>69</v>
      </c>
      <c r="GZ4" s="4" t="s">
        <v>66</v>
      </c>
      <c r="HA4" s="4" t="s">
        <v>68</v>
      </c>
      <c r="HB4" s="4" t="s">
        <v>69</v>
      </c>
      <c r="HC4" s="4" t="s">
        <v>66</v>
      </c>
      <c r="HD4" s="4" t="s">
        <v>52</v>
      </c>
      <c r="HE4" s="4" t="s">
        <v>53</v>
      </c>
      <c r="HF4" s="4" t="s">
        <v>68</v>
      </c>
      <c r="HG4" s="4" t="s">
        <v>69</v>
      </c>
      <c r="HH4" s="4" t="s">
        <v>66</v>
      </c>
      <c r="HI4" s="4" t="s">
        <v>68</v>
      </c>
      <c r="HJ4" s="4" t="s">
        <v>69</v>
      </c>
      <c r="HK4" s="4" t="s">
        <v>66</v>
      </c>
      <c r="HL4" s="4" t="s">
        <v>52</v>
      </c>
      <c r="HM4" s="4" t="s">
        <v>53</v>
      </c>
      <c r="HN4" s="4" t="s">
        <v>68</v>
      </c>
      <c r="HO4" s="4" t="s">
        <v>69</v>
      </c>
      <c r="HP4" s="4" t="s">
        <v>66</v>
      </c>
      <c r="HQ4" s="4" t="s">
        <v>68</v>
      </c>
      <c r="HR4" s="4" t="s">
        <v>69</v>
      </c>
      <c r="HS4" s="4" t="s">
        <v>66</v>
      </c>
      <c r="HT4" s="4" t="s">
        <v>52</v>
      </c>
      <c r="HU4" s="4" t="s">
        <v>53</v>
      </c>
      <c r="HV4" s="4" t="s">
        <v>68</v>
      </c>
      <c r="HW4" s="4" t="s">
        <v>69</v>
      </c>
      <c r="HX4" s="4" t="s">
        <v>66</v>
      </c>
      <c r="HY4" s="4" t="s">
        <v>68</v>
      </c>
      <c r="HZ4" s="4" t="s">
        <v>69</v>
      </c>
      <c r="IA4" s="4" t="s">
        <v>66</v>
      </c>
      <c r="IB4" s="4" t="s">
        <v>52</v>
      </c>
      <c r="IC4" s="4" t="s">
        <v>53</v>
      </c>
      <c r="ID4" s="4" t="s">
        <v>68</v>
      </c>
      <c r="IE4" s="4" t="s">
        <v>69</v>
      </c>
      <c r="IF4" s="4" t="s">
        <v>66</v>
      </c>
      <c r="IG4" s="4" t="s">
        <v>68</v>
      </c>
      <c r="IH4" s="4" t="s">
        <v>69</v>
      </c>
      <c r="II4" s="4" t="s">
        <v>66</v>
      </c>
      <c r="IJ4" s="4" t="s">
        <v>52</v>
      </c>
      <c r="IK4" s="4" t="s">
        <v>53</v>
      </c>
      <c r="IL4" s="4" t="s">
        <v>68</v>
      </c>
      <c r="IM4" s="4" t="s">
        <v>69</v>
      </c>
      <c r="IN4" s="4" t="s">
        <v>66</v>
      </c>
      <c r="IO4" s="4" t="s">
        <v>68</v>
      </c>
      <c r="IP4" s="4" t="s">
        <v>69</v>
      </c>
      <c r="IQ4" s="4" t="s">
        <v>66</v>
      </c>
      <c r="IR4" s="4" t="s">
        <v>52</v>
      </c>
      <c r="IS4" s="4" t="s">
        <v>53</v>
      </c>
      <c r="IT4" s="4" t="s">
        <v>68</v>
      </c>
      <c r="IU4" s="4" t="s">
        <v>69</v>
      </c>
      <c r="IV4" s="4" t="s">
        <v>66</v>
      </c>
      <c r="IW4" s="4" t="s">
        <v>68</v>
      </c>
      <c r="IX4" s="4" t="s">
        <v>69</v>
      </c>
      <c r="IY4" s="4" t="s">
        <v>66</v>
      </c>
      <c r="IZ4" s="4" t="s">
        <v>52</v>
      </c>
      <c r="JA4" s="4" t="s">
        <v>53</v>
      </c>
      <c r="JB4" s="4" t="s">
        <v>68</v>
      </c>
      <c r="JC4" s="4" t="s">
        <v>69</v>
      </c>
      <c r="JD4" s="4" t="s">
        <v>66</v>
      </c>
      <c r="JE4" s="4" t="s">
        <v>68</v>
      </c>
      <c r="JF4" s="4" t="s">
        <v>69</v>
      </c>
      <c r="JG4" s="4" t="s">
        <v>66</v>
      </c>
      <c r="JH4" s="4" t="s">
        <v>52</v>
      </c>
      <c r="JI4" s="4" t="s">
        <v>53</v>
      </c>
      <c r="JJ4" s="4" t="s">
        <v>68</v>
      </c>
      <c r="JK4" s="4" t="s">
        <v>69</v>
      </c>
      <c r="JL4" s="4" t="s">
        <v>66</v>
      </c>
      <c r="JM4" s="4" t="s">
        <v>68</v>
      </c>
      <c r="JN4" s="4" t="s">
        <v>69</v>
      </c>
      <c r="JO4" s="4" t="s">
        <v>66</v>
      </c>
      <c r="JP4" s="4" t="s">
        <v>52</v>
      </c>
      <c r="JQ4" s="4" t="s">
        <v>53</v>
      </c>
      <c r="JR4" s="4" t="s">
        <v>68</v>
      </c>
      <c r="JS4" s="4" t="s">
        <v>69</v>
      </c>
      <c r="JT4" s="4" t="s">
        <v>66</v>
      </c>
      <c r="JU4" s="4" t="s">
        <v>68</v>
      </c>
      <c r="JV4" s="4" t="s">
        <v>69</v>
      </c>
      <c r="JW4" s="4" t="s">
        <v>66</v>
      </c>
      <c r="JX4" s="4" t="s">
        <v>52</v>
      </c>
      <c r="JY4" s="4" t="s">
        <v>53</v>
      </c>
      <c r="JZ4" s="4" t="s">
        <v>68</v>
      </c>
      <c r="KA4" s="4" t="s">
        <v>69</v>
      </c>
      <c r="KB4" s="4" t="s">
        <v>66</v>
      </c>
      <c r="KC4" s="4" t="s">
        <v>68</v>
      </c>
      <c r="KD4" s="4" t="s">
        <v>69</v>
      </c>
      <c r="KE4" s="4" t="s">
        <v>66</v>
      </c>
      <c r="KF4" s="4" t="s">
        <v>52</v>
      </c>
      <c r="KG4" s="4" t="s">
        <v>53</v>
      </c>
      <c r="KH4" s="4" t="s">
        <v>68</v>
      </c>
      <c r="KI4" s="4" t="s">
        <v>69</v>
      </c>
      <c r="KJ4" s="4" t="s">
        <v>66</v>
      </c>
      <c r="KK4" s="4" t="s">
        <v>68</v>
      </c>
      <c r="KL4" s="4" t="s">
        <v>69</v>
      </c>
      <c r="KM4" s="4" t="s">
        <v>66</v>
      </c>
      <c r="KN4" s="4" t="s">
        <v>52</v>
      </c>
      <c r="KO4" s="4" t="s">
        <v>53</v>
      </c>
      <c r="KP4" s="4" t="s">
        <v>68</v>
      </c>
      <c r="KQ4" s="4" t="s">
        <v>69</v>
      </c>
      <c r="KR4" s="4" t="s">
        <v>66</v>
      </c>
      <c r="KS4" s="4" t="s">
        <v>68</v>
      </c>
      <c r="KT4" s="4" t="s">
        <v>69</v>
      </c>
      <c r="KU4" s="4" t="s">
        <v>66</v>
      </c>
      <c r="KV4" s="4" t="s">
        <v>52</v>
      </c>
      <c r="KW4" s="4" t="s">
        <v>53</v>
      </c>
      <c r="KX4" s="4" t="s">
        <v>68</v>
      </c>
      <c r="KY4" s="4" t="s">
        <v>69</v>
      </c>
      <c r="KZ4" s="4" t="s">
        <v>66</v>
      </c>
      <c r="LA4" s="4" t="s">
        <v>68</v>
      </c>
      <c r="LB4" s="4" t="s">
        <v>69</v>
      </c>
      <c r="LC4" s="4" t="s">
        <v>66</v>
      </c>
      <c r="LD4" s="4" t="s">
        <v>52</v>
      </c>
      <c r="LE4" s="4" t="s">
        <v>53</v>
      </c>
      <c r="LF4" s="4" t="s">
        <v>68</v>
      </c>
      <c r="LG4" s="4" t="s">
        <v>69</v>
      </c>
      <c r="LH4" s="4" t="s">
        <v>66</v>
      </c>
      <c r="LI4" s="4" t="s">
        <v>68</v>
      </c>
      <c r="LJ4" s="4" t="s">
        <v>69</v>
      </c>
      <c r="LK4" s="4" t="s">
        <v>66</v>
      </c>
      <c r="LL4" s="4" t="s">
        <v>52</v>
      </c>
      <c r="LM4" s="4" t="s">
        <v>53</v>
      </c>
      <c r="LN4" s="4" t="s">
        <v>68</v>
      </c>
      <c r="LO4" s="4" t="s">
        <v>69</v>
      </c>
      <c r="LP4" s="4" t="s">
        <v>66</v>
      </c>
      <c r="LQ4" s="4" t="s">
        <v>68</v>
      </c>
      <c r="LR4" s="4" t="s">
        <v>69</v>
      </c>
      <c r="LS4" s="4" t="s">
        <v>66</v>
      </c>
      <c r="LT4" s="4" t="s">
        <v>52</v>
      </c>
      <c r="LU4" s="4" t="s">
        <v>53</v>
      </c>
    </row>
    <row r="5">
      <c r="A5" s="10" t="s">
        <v>70</v>
      </c>
      <c r="B5" s="11">
        <v>962316</v>
      </c>
      <c r="C5" s="11">
        <f>=ROUNDDOWN(28.449760680678,0)</f>
      </c>
      <c r="D5" s="11">
        <v>789274</v>
      </c>
      <c r="E5" s="12">
        <v>0.9425</v>
      </c>
      <c r="F5" s="11"/>
      <c r="G5" s="11">
        <f>=ROUNDDOWN({0},0)</f>
      </c>
      <c r="H5" s="11">
        <v>350</v>
      </c>
      <c r="I5" s="12"/>
      <c r="J5" s="11">
        <v>310619</v>
      </c>
      <c r="K5" s="13">
        <v>18003161.96</v>
      </c>
      <c r="L5" s="11">
        <v>2105</v>
      </c>
      <c r="M5" s="14">
        <v>8552.57</v>
      </c>
      <c r="N5" s="11">
        <v>328067</v>
      </c>
      <c r="O5" s="13">
        <v>19894240.92</v>
      </c>
      <c r="P5" s="11">
        <v>2228</v>
      </c>
      <c r="Q5" s="14">
        <v>8929.19</v>
      </c>
      <c r="R5" s="12">
        <v>-0.0532</v>
      </c>
      <c r="S5" s="12">
        <v>-0.0951</v>
      </c>
      <c r="T5" s="12">
        <v>-0.0552</v>
      </c>
      <c r="U5" s="12">
        <v>-0.0422</v>
      </c>
      <c r="V5" s="11">
        <v>66942</v>
      </c>
      <c r="W5" s="13">
        <v>4056687.77</v>
      </c>
      <c r="X5" s="11">
        <v>1631</v>
      </c>
      <c r="Y5" s="11">
        <v>94321</v>
      </c>
      <c r="Z5" s="13">
        <v>5307648.93</v>
      </c>
      <c r="AA5" s="11">
        <v>1611</v>
      </c>
      <c r="AB5" s="12">
        <v>-0.2903</v>
      </c>
      <c r="AC5" s="12">
        <v>-0.2357</v>
      </c>
      <c r="AD5" s="11">
        <v>49182</v>
      </c>
      <c r="AE5" s="13">
        <v>3880292.64</v>
      </c>
      <c r="AF5" s="11">
        <v>1877</v>
      </c>
      <c r="AG5" s="11">
        <v>23598</v>
      </c>
      <c r="AH5" s="13">
        <v>1832143.11</v>
      </c>
      <c r="AI5" s="11">
        <v>1931</v>
      </c>
      <c r="AJ5" s="12">
        <v>1.0842</v>
      </c>
      <c r="AK5" s="12">
        <v>1.1179</v>
      </c>
      <c r="AL5" s="11">
        <v>30019</v>
      </c>
      <c r="AM5" s="13">
        <v>1588654.34</v>
      </c>
      <c r="AN5" s="11">
        <v>1872</v>
      </c>
      <c r="AO5" s="11">
        <v>29268</v>
      </c>
      <c r="AP5" s="13">
        <v>1780645.78</v>
      </c>
      <c r="AQ5" s="11">
        <v>1998</v>
      </c>
      <c r="AR5" s="12">
        <v>0.0257</v>
      </c>
      <c r="AS5" s="12">
        <v>-0.1078</v>
      </c>
      <c r="AT5" s="11">
        <v>51315</v>
      </c>
      <c r="AU5" s="13">
        <v>2307819.81</v>
      </c>
      <c r="AV5" s="11">
        <v>1684</v>
      </c>
      <c r="AW5" s="11">
        <v>36949</v>
      </c>
      <c r="AX5" s="13">
        <v>2121478.18</v>
      </c>
      <c r="AY5" s="11">
        <v>1866</v>
      </c>
      <c r="AZ5" s="12">
        <v>0.3888</v>
      </c>
      <c r="BA5" s="12">
        <v>0.0878</v>
      </c>
      <c r="BB5" s="11">
        <v>31406</v>
      </c>
      <c r="BC5" s="13">
        <v>1573475.59</v>
      </c>
      <c r="BD5" s="11">
        <v>1774</v>
      </c>
      <c r="BE5" s="11">
        <v>31090</v>
      </c>
      <c r="BF5" s="13">
        <v>1846714.02</v>
      </c>
      <c r="BG5" s="11">
        <v>1922</v>
      </c>
      <c r="BH5" s="12">
        <v>0.0102</v>
      </c>
      <c r="BI5" s="12">
        <v>-0.148</v>
      </c>
      <c r="BJ5" s="11">
        <v>13567</v>
      </c>
      <c r="BK5" s="13">
        <v>890238.9</v>
      </c>
      <c r="BL5" s="11">
        <v>1784</v>
      </c>
      <c r="BM5" s="11">
        <v>18600</v>
      </c>
      <c r="BN5" s="13">
        <v>1399694.72</v>
      </c>
      <c r="BO5" s="11">
        <v>1998</v>
      </c>
      <c r="BP5" s="12">
        <v>-0.2706</v>
      </c>
      <c r="BQ5" s="12">
        <v>-0.364</v>
      </c>
      <c r="BR5" s="11">
        <v>17139</v>
      </c>
      <c r="BS5" s="13">
        <v>1058091.29</v>
      </c>
      <c r="BT5" s="11">
        <v>1581</v>
      </c>
      <c r="BU5" s="11">
        <v>22444</v>
      </c>
      <c r="BV5" s="13">
        <v>1413188.55</v>
      </c>
      <c r="BW5" s="11">
        <v>1721</v>
      </c>
      <c r="BX5" s="12">
        <v>-0.2364</v>
      </c>
      <c r="BY5" s="12">
        <v>-0.2513</v>
      </c>
      <c r="BZ5" s="11">
        <v>20205</v>
      </c>
      <c r="CA5" s="13">
        <v>1134368.55</v>
      </c>
      <c r="CB5" s="11">
        <v>1729</v>
      </c>
      <c r="CC5" s="11">
        <v>28215</v>
      </c>
      <c r="CD5" s="13">
        <v>1752721.61</v>
      </c>
      <c r="CE5" s="11">
        <v>1818</v>
      </c>
      <c r="CF5" s="12">
        <v>-0.2839</v>
      </c>
      <c r="CG5" s="12">
        <v>-0.3528</v>
      </c>
      <c r="CH5" s="11"/>
      <c r="CI5" s="13"/>
      <c r="CJ5" s="11"/>
      <c r="CK5" s="11"/>
      <c r="CL5" s="13"/>
      <c r="CM5" s="11"/>
      <c r="CN5" s="12"/>
      <c r="CO5" s="12"/>
      <c r="CP5" s="11">
        <v>775</v>
      </c>
      <c r="CQ5" s="13">
        <v>44585.9</v>
      </c>
      <c r="CR5" s="11">
        <v>936</v>
      </c>
      <c r="CS5" s="11">
        <v>646</v>
      </c>
      <c r="CT5" s="13">
        <v>45069.58</v>
      </c>
      <c r="CU5" s="11">
        <v>564</v>
      </c>
      <c r="CV5" s="12">
        <v>0.1997</v>
      </c>
      <c r="CW5" s="12">
        <v>-0.0107</v>
      </c>
      <c r="CX5" s="11">
        <v>5113</v>
      </c>
      <c r="CY5" s="13">
        <v>329526.01</v>
      </c>
      <c r="CZ5" s="11">
        <v>1668</v>
      </c>
      <c r="DA5" s="11">
        <v>8188</v>
      </c>
      <c r="DB5" s="13">
        <v>568476.96</v>
      </c>
      <c r="DC5" s="11">
        <v>1703</v>
      </c>
      <c r="DD5" s="12">
        <v>-0.3755</v>
      </c>
      <c r="DE5" s="12">
        <v>-0.4203</v>
      </c>
      <c r="DF5" s="11">
        <v>2132</v>
      </c>
      <c r="DG5" s="13">
        <v>108653.02</v>
      </c>
      <c r="DH5" s="11">
        <v>1683</v>
      </c>
      <c r="DI5" s="11"/>
      <c r="DJ5" s="13"/>
      <c r="DK5" s="11"/>
      <c r="DL5" s="12"/>
      <c r="DM5" s="12"/>
      <c r="DN5" s="11">
        <v>2916</v>
      </c>
      <c r="DO5" s="13">
        <v>176775.72</v>
      </c>
      <c r="DP5" s="11">
        <v>1979</v>
      </c>
      <c r="DQ5" s="11">
        <v>6565</v>
      </c>
      <c r="DR5" s="13">
        <v>280723.03</v>
      </c>
      <c r="DS5" s="11">
        <v>2058</v>
      </c>
      <c r="DT5" s="12">
        <v>-0.5558</v>
      </c>
      <c r="DU5" s="12">
        <v>-0.3703</v>
      </c>
      <c r="DV5" s="11">
        <v>11006</v>
      </c>
      <c r="DW5" s="13">
        <v>343274.85</v>
      </c>
      <c r="DX5" s="11">
        <v>363</v>
      </c>
      <c r="DY5" s="11">
        <v>3380</v>
      </c>
      <c r="DZ5" s="13">
        <v>173152.54</v>
      </c>
      <c r="EA5" s="11">
        <v>439</v>
      </c>
      <c r="EB5" s="12">
        <v>2.2562</v>
      </c>
      <c r="EC5" s="12">
        <v>0.9825</v>
      </c>
      <c r="ED5" s="11">
        <v>526</v>
      </c>
      <c r="EE5" s="13">
        <v>31750.47</v>
      </c>
      <c r="EF5" s="11">
        <v>131</v>
      </c>
      <c r="EG5" s="11">
        <v>593</v>
      </c>
      <c r="EH5" s="13">
        <v>36588.2</v>
      </c>
      <c r="EI5" s="11">
        <v>113</v>
      </c>
      <c r="EJ5" s="12">
        <v>-0.113</v>
      </c>
      <c r="EK5" s="12">
        <v>-0.1322</v>
      </c>
      <c r="EL5" s="11"/>
      <c r="EM5" s="13"/>
      <c r="EN5" s="11"/>
      <c r="EO5" s="11"/>
      <c r="EP5" s="13"/>
      <c r="EQ5" s="11"/>
      <c r="ER5" s="12"/>
      <c r="ES5" s="12"/>
      <c r="ET5" s="11">
        <v>2059</v>
      </c>
      <c r="EU5" s="13">
        <v>158167.57</v>
      </c>
      <c r="EV5" s="11">
        <v>287</v>
      </c>
      <c r="EW5" s="11">
        <v>3751</v>
      </c>
      <c r="EX5" s="13">
        <v>299046.13</v>
      </c>
      <c r="EY5" s="11">
        <v>960</v>
      </c>
      <c r="EZ5" s="12">
        <v>-0.4511</v>
      </c>
      <c r="FA5" s="12">
        <v>-0.4711</v>
      </c>
      <c r="FB5" s="11">
        <v>582</v>
      </c>
      <c r="FC5" s="13">
        <v>35933.54</v>
      </c>
      <c r="FD5" s="11">
        <v>281</v>
      </c>
      <c r="FE5" s="11">
        <v>772</v>
      </c>
      <c r="FF5" s="13">
        <v>54820.71</v>
      </c>
      <c r="FG5" s="11">
        <v>167</v>
      </c>
      <c r="FH5" s="12">
        <v>-0.2461</v>
      </c>
      <c r="FI5" s="12">
        <v>-0.3445</v>
      </c>
      <c r="FJ5" s="11">
        <v>10</v>
      </c>
      <c r="FK5" s="13">
        <v>1007.13</v>
      </c>
      <c r="FL5" s="11">
        <v>191</v>
      </c>
      <c r="FM5" s="11">
        <v>23</v>
      </c>
      <c r="FN5" s="13">
        <v>1692.07</v>
      </c>
      <c r="FO5" s="11">
        <v>201</v>
      </c>
      <c r="FP5" s="12">
        <v>-0.5652</v>
      </c>
      <c r="FQ5" s="12">
        <v>-0.4048</v>
      </c>
      <c r="FR5" s="11">
        <v>556</v>
      </c>
      <c r="FS5" s="13">
        <v>39844.47</v>
      </c>
      <c r="FT5" s="11">
        <v>434</v>
      </c>
      <c r="FU5" s="11">
        <v>587</v>
      </c>
      <c r="FV5" s="13">
        <v>43484.84</v>
      </c>
      <c r="FW5" s="11">
        <v>466</v>
      </c>
      <c r="FX5" s="12">
        <v>-0.0528</v>
      </c>
      <c r="FY5" s="12">
        <v>-0.0837</v>
      </c>
      <c r="FZ5" s="11">
        <v>275</v>
      </c>
      <c r="GA5" s="13">
        <v>22580.41</v>
      </c>
      <c r="GB5" s="11">
        <v>297</v>
      </c>
      <c r="GC5" s="11">
        <v>196</v>
      </c>
      <c r="GD5" s="13">
        <v>18192.63</v>
      </c>
      <c r="GE5" s="11">
        <v>209</v>
      </c>
      <c r="GF5" s="12">
        <v>0.4031</v>
      </c>
      <c r="GG5" s="12">
        <v>0.2412</v>
      </c>
      <c r="GH5" s="11">
        <v>117</v>
      </c>
      <c r="GI5" s="13">
        <v>8209.6</v>
      </c>
      <c r="GJ5" s="11">
        <v>1499</v>
      </c>
      <c r="GK5" s="11">
        <v>154</v>
      </c>
      <c r="GL5" s="13">
        <v>11660.53</v>
      </c>
      <c r="GM5" s="11">
        <v>1131</v>
      </c>
      <c r="GN5" s="12">
        <v>-0.2403</v>
      </c>
      <c r="GO5" s="12">
        <v>-0.2959</v>
      </c>
      <c r="GP5" s="11">
        <v>219</v>
      </c>
      <c r="GQ5" s="13">
        <v>14191.24</v>
      </c>
      <c r="GR5" s="11">
        <v>270</v>
      </c>
      <c r="GS5" s="11">
        <v>232</v>
      </c>
      <c r="GT5" s="13">
        <v>15649.61</v>
      </c>
      <c r="GU5" s="11">
        <v>288</v>
      </c>
      <c r="GV5" s="12">
        <v>-0.056</v>
      </c>
      <c r="GW5" s="12">
        <v>-0.0932</v>
      </c>
      <c r="GX5" s="11">
        <v>2637</v>
      </c>
      <c r="GY5" s="13">
        <v>78737.22</v>
      </c>
      <c r="GZ5" s="11"/>
      <c r="HA5" s="11">
        <v>9866</v>
      </c>
      <c r="HB5" s="13">
        <v>300706.69</v>
      </c>
      <c r="HC5" s="11"/>
      <c r="HD5" s="12">
        <v>-0.7327</v>
      </c>
      <c r="HE5" s="12">
        <v>-0.7382</v>
      </c>
      <c r="HF5" s="11">
        <v>597</v>
      </c>
      <c r="HG5" s="13">
        <v>39424.08</v>
      </c>
      <c r="HH5" s="11">
        <v>590</v>
      </c>
      <c r="HI5" s="11">
        <v>789</v>
      </c>
      <c r="HJ5" s="13">
        <v>55053.47</v>
      </c>
      <c r="HK5" s="11">
        <v>621</v>
      </c>
      <c r="HL5" s="12">
        <v>-0.2433</v>
      </c>
      <c r="HM5" s="12">
        <v>-0.2839</v>
      </c>
      <c r="HN5" s="11">
        <v>744</v>
      </c>
      <c r="HO5" s="13">
        <v>43456.81</v>
      </c>
      <c r="HP5" s="11">
        <v>741</v>
      </c>
      <c r="HQ5" s="11">
        <v>695</v>
      </c>
      <c r="HR5" s="13">
        <v>44367.55</v>
      </c>
      <c r="HS5" s="11">
        <v>852</v>
      </c>
      <c r="HT5" s="12">
        <v>0.0705</v>
      </c>
      <c r="HU5" s="12">
        <v>-0.0205</v>
      </c>
      <c r="HV5" s="11">
        <v>446</v>
      </c>
      <c r="HW5" s="13">
        <v>25967.73</v>
      </c>
      <c r="HX5" s="11">
        <v>243</v>
      </c>
      <c r="HY5" s="11">
        <v>555</v>
      </c>
      <c r="HZ5" s="13">
        <v>30325</v>
      </c>
      <c r="IA5" s="11">
        <v>217</v>
      </c>
      <c r="IB5" s="12">
        <v>-0.1964</v>
      </c>
      <c r="IC5" s="12">
        <v>-0.1437</v>
      </c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44</v>
      </c>
      <c r="IU5" s="13">
        <v>3375.42</v>
      </c>
      <c r="IV5" s="11">
        <v>377</v>
      </c>
      <c r="IW5" s="11"/>
      <c r="IX5" s="13"/>
      <c r="IY5" s="11"/>
      <c r="IZ5" s="12"/>
      <c r="JA5" s="12"/>
      <c r="JB5" s="11">
        <v>85</v>
      </c>
      <c r="JC5" s="13">
        <v>7783.24</v>
      </c>
      <c r="JD5" s="11">
        <v>71</v>
      </c>
      <c r="JE5" s="11">
        <v>171</v>
      </c>
      <c r="JF5" s="13">
        <v>5416.79</v>
      </c>
      <c r="JG5" s="11">
        <v>68</v>
      </c>
      <c r="JH5" s="12">
        <v>-0.5029</v>
      </c>
      <c r="JI5" s="12">
        <v>0.4369</v>
      </c>
      <c r="JJ5" s="11"/>
      <c r="JK5" s="13"/>
      <c r="JL5" s="11">
        <v>17</v>
      </c>
      <c r="JM5" s="11"/>
      <c r="JN5" s="13"/>
      <c r="JO5" s="11">
        <v>16</v>
      </c>
      <c r="JP5" s="12"/>
      <c r="JQ5" s="12"/>
      <c r="JR5" s="11">
        <v>5</v>
      </c>
      <c r="JS5" s="13">
        <v>288.64</v>
      </c>
      <c r="JT5" s="11">
        <v>56</v>
      </c>
      <c r="JU5" s="11"/>
      <c r="JV5" s="13"/>
      <c r="JW5" s="11"/>
      <c r="JX5" s="12"/>
      <c r="JY5" s="12"/>
      <c r="JZ5" s="11"/>
      <c r="KA5" s="13"/>
      <c r="KB5" s="11">
        <v>711</v>
      </c>
      <c r="KC5" s="11"/>
      <c r="KD5" s="13"/>
      <c r="KE5" s="11"/>
      <c r="KF5" s="12"/>
      <c r="KG5" s="12"/>
      <c r="KH5" s="11"/>
      <c r="KI5" s="13"/>
      <c r="KJ5" s="11"/>
      <c r="KK5" s="11">
        <v>5020</v>
      </c>
      <c r="KL5" s="13">
        <v>363023.01</v>
      </c>
      <c r="KM5" s="11">
        <v>1644</v>
      </c>
      <c r="KN5" s="12"/>
      <c r="KO5" s="12"/>
      <c r="KP5" s="11"/>
      <c r="KQ5" s="13"/>
      <c r="KR5" s="11"/>
      <c r="KS5" s="11">
        <v>1301</v>
      </c>
      <c r="KT5" s="13">
        <v>84747.67</v>
      </c>
      <c r="KU5" s="11">
        <v>1732</v>
      </c>
      <c r="KV5" s="12"/>
      <c r="KW5" s="12"/>
      <c r="KX5" s="11"/>
      <c r="KY5" s="13"/>
      <c r="KZ5" s="11"/>
      <c r="LA5" s="11">
        <v>98</v>
      </c>
      <c r="LB5" s="13">
        <v>7809.01</v>
      </c>
      <c r="LC5" s="11">
        <v>322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</row>
    <row r="6">
      <c r="A6" s="10" t="s">
        <v>71</v>
      </c>
      <c r="B6" s="11">
        <v>140545</v>
      </c>
      <c r="C6" s="11">
        <f>=ROUNDDOWN(103.684987089635,0)</f>
      </c>
      <c r="D6" s="11">
        <v>16900</v>
      </c>
      <c r="E6" s="12">
        <v>0.9513</v>
      </c>
      <c r="F6" s="11"/>
      <c r="G6" s="11">
        <f>=ROUNDDOWN({0},0)</f>
      </c>
      <c r="H6" s="11"/>
      <c r="I6" s="12"/>
      <c r="J6" s="11">
        <v>16929</v>
      </c>
      <c r="K6" s="13">
        <v>171731.95</v>
      </c>
      <c r="L6" s="11">
        <v>654</v>
      </c>
      <c r="M6" s="14">
        <v>262.59</v>
      </c>
      <c r="N6" s="11">
        <v>4559</v>
      </c>
      <c r="O6" s="13">
        <v>80488.77</v>
      </c>
      <c r="P6" s="11">
        <v>677</v>
      </c>
      <c r="Q6" s="14">
        <v>118.89</v>
      </c>
      <c r="R6" s="12">
        <v>2.7133</v>
      </c>
      <c r="S6" s="12">
        <v>1.1336</v>
      </c>
      <c r="T6" s="12">
        <v>-0.034</v>
      </c>
      <c r="U6" s="12">
        <v>1.2087</v>
      </c>
      <c r="V6" s="11">
        <v>304</v>
      </c>
      <c r="W6" s="13">
        <v>5300.64</v>
      </c>
      <c r="X6" s="11">
        <v>261</v>
      </c>
      <c r="Y6" s="11">
        <v>967</v>
      </c>
      <c r="Z6" s="13">
        <v>15290.8</v>
      </c>
      <c r="AA6" s="11">
        <v>332</v>
      </c>
      <c r="AB6" s="12">
        <v>-0.6856</v>
      </c>
      <c r="AC6" s="12">
        <v>-0.6533</v>
      </c>
      <c r="AD6" s="11">
        <v>10</v>
      </c>
      <c r="AE6" s="13">
        <v>189.03</v>
      </c>
      <c r="AF6" s="11">
        <v>29</v>
      </c>
      <c r="AG6" s="11"/>
      <c r="AH6" s="13"/>
      <c r="AI6" s="11"/>
      <c r="AJ6" s="12"/>
      <c r="AK6" s="12"/>
      <c r="AL6" s="11">
        <v>6</v>
      </c>
      <c r="AM6" s="13">
        <v>136.92</v>
      </c>
      <c r="AN6" s="11">
        <v>29</v>
      </c>
      <c r="AO6" s="11"/>
      <c r="AP6" s="13"/>
      <c r="AQ6" s="11"/>
      <c r="AR6" s="12"/>
      <c r="AS6" s="12"/>
      <c r="AT6" s="11">
        <v>16597</v>
      </c>
      <c r="AU6" s="13">
        <v>165899.7</v>
      </c>
      <c r="AV6" s="11">
        <v>656</v>
      </c>
      <c r="AW6" s="11">
        <v>3563</v>
      </c>
      <c r="AX6" s="13">
        <v>64795.97</v>
      </c>
      <c r="AY6" s="11">
        <v>659</v>
      </c>
      <c r="AZ6" s="12">
        <v>3.6582</v>
      </c>
      <c r="BA6" s="12">
        <v>1.5603</v>
      </c>
      <c r="BB6" s="11"/>
      <c r="BC6" s="13"/>
      <c r="BD6" s="11"/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/>
      <c r="CA6" s="13"/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/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>
        <v>5</v>
      </c>
      <c r="DG6" s="13">
        <v>107.66</v>
      </c>
      <c r="DH6" s="11">
        <v>109</v>
      </c>
      <c r="DI6" s="11"/>
      <c r="DJ6" s="13"/>
      <c r="DK6" s="11"/>
      <c r="DL6" s="12"/>
      <c r="DM6" s="12"/>
      <c r="DN6" s="11"/>
      <c r="DO6" s="13"/>
      <c r="DP6" s="11">
        <v>3</v>
      </c>
      <c r="DQ6" s="11"/>
      <c r="DR6" s="13"/>
      <c r="DS6" s="11">
        <v>3</v>
      </c>
      <c r="DT6" s="12"/>
      <c r="DU6" s="12"/>
      <c r="DV6" s="11">
        <v>7</v>
      </c>
      <c r="DW6" s="13">
        <v>98</v>
      </c>
      <c r="DX6" s="11">
        <v>19</v>
      </c>
      <c r="DY6" s="11">
        <v>29</v>
      </c>
      <c r="DZ6" s="13">
        <v>402</v>
      </c>
      <c r="EA6" s="11">
        <v>4</v>
      </c>
      <c r="EB6" s="12">
        <v>-0.7586</v>
      </c>
      <c r="EC6" s="12">
        <v>-0.7562</v>
      </c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/>
      <c r="FK6" s="13"/>
      <c r="FL6" s="11"/>
      <c r="FM6" s="11"/>
      <c r="FN6" s="13"/>
      <c r="FO6" s="11"/>
      <c r="FP6" s="12"/>
      <c r="FQ6" s="12"/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</row>
    <row r="7">
      <c r="A7" s="10" t="s">
        <v>72</v>
      </c>
      <c r="B7" s="11">
        <v>26451</v>
      </c>
      <c r="C7" s="11">
        <f>=ROUNDDOWN(17.8397518041411,0)</f>
      </c>
      <c r="D7" s="11">
        <v>21596</v>
      </c>
      <c r="E7" s="12">
        <v>0.9753</v>
      </c>
      <c r="F7" s="11"/>
      <c r="G7" s="11">
        <f>=ROUNDDOWN({0},0)</f>
      </c>
      <c r="H7" s="11"/>
      <c r="I7" s="12"/>
      <c r="J7" s="11">
        <v>16899</v>
      </c>
      <c r="K7" s="13">
        <v>905600.21</v>
      </c>
      <c r="L7" s="11">
        <v>208</v>
      </c>
      <c r="M7" s="14">
        <v>4353.85</v>
      </c>
      <c r="N7" s="11">
        <v>16209</v>
      </c>
      <c r="O7" s="13">
        <v>908209.9</v>
      </c>
      <c r="P7" s="11">
        <v>154</v>
      </c>
      <c r="Q7" s="14">
        <v>5897.47</v>
      </c>
      <c r="R7" s="12">
        <v>0.0426</v>
      </c>
      <c r="S7" s="12">
        <v>-0.0029</v>
      </c>
      <c r="T7" s="12">
        <v>0.3506</v>
      </c>
      <c r="U7" s="12">
        <v>-0.2617</v>
      </c>
      <c r="V7" s="11">
        <v>3362</v>
      </c>
      <c r="W7" s="13">
        <v>192803.69</v>
      </c>
      <c r="X7" s="11">
        <v>169</v>
      </c>
      <c r="Y7" s="11">
        <v>3347</v>
      </c>
      <c r="Z7" s="13">
        <v>206720.55</v>
      </c>
      <c r="AA7" s="11">
        <v>111</v>
      </c>
      <c r="AB7" s="12">
        <v>0.0045</v>
      </c>
      <c r="AC7" s="12">
        <v>-0.0673</v>
      </c>
      <c r="AD7" s="11">
        <v>861</v>
      </c>
      <c r="AE7" s="13">
        <v>56442.98</v>
      </c>
      <c r="AF7" s="11">
        <v>205</v>
      </c>
      <c r="AG7" s="11">
        <v>1261</v>
      </c>
      <c r="AH7" s="13">
        <v>80842.67</v>
      </c>
      <c r="AI7" s="11">
        <v>144</v>
      </c>
      <c r="AJ7" s="12">
        <v>-0.3172</v>
      </c>
      <c r="AK7" s="12">
        <v>-0.3018</v>
      </c>
      <c r="AL7" s="11">
        <v>3933</v>
      </c>
      <c r="AM7" s="13">
        <v>204046.15</v>
      </c>
      <c r="AN7" s="11">
        <v>204</v>
      </c>
      <c r="AO7" s="11">
        <v>1965</v>
      </c>
      <c r="AP7" s="13">
        <v>119720.48</v>
      </c>
      <c r="AQ7" s="11">
        <v>142</v>
      </c>
      <c r="AR7" s="12">
        <v>1.0015</v>
      </c>
      <c r="AS7" s="12">
        <v>0.7044</v>
      </c>
      <c r="AT7" s="11">
        <v>194</v>
      </c>
      <c r="AU7" s="13">
        <v>9462.24</v>
      </c>
      <c r="AV7" s="11">
        <v>194</v>
      </c>
      <c r="AW7" s="11">
        <v>94</v>
      </c>
      <c r="AX7" s="13">
        <v>4657.45</v>
      </c>
      <c r="AY7" s="11">
        <v>144</v>
      </c>
      <c r="AZ7" s="12">
        <v>1.0638</v>
      </c>
      <c r="BA7" s="12">
        <v>1.0316</v>
      </c>
      <c r="BB7" s="11">
        <v>1117</v>
      </c>
      <c r="BC7" s="13">
        <v>47250.43</v>
      </c>
      <c r="BD7" s="11">
        <v>149</v>
      </c>
      <c r="BE7" s="11">
        <v>1613</v>
      </c>
      <c r="BF7" s="13">
        <v>63332.81</v>
      </c>
      <c r="BG7" s="11">
        <v>144</v>
      </c>
      <c r="BH7" s="12">
        <v>-0.3075</v>
      </c>
      <c r="BI7" s="12">
        <v>-0.2539</v>
      </c>
      <c r="BJ7" s="11">
        <v>2161</v>
      </c>
      <c r="BK7" s="13">
        <v>123321.1</v>
      </c>
      <c r="BL7" s="11">
        <v>208</v>
      </c>
      <c r="BM7" s="11">
        <v>2560</v>
      </c>
      <c r="BN7" s="13">
        <v>155579.07</v>
      </c>
      <c r="BO7" s="11">
        <v>154</v>
      </c>
      <c r="BP7" s="12">
        <v>-0.1559</v>
      </c>
      <c r="BQ7" s="12">
        <v>-0.2073</v>
      </c>
      <c r="BR7" s="11">
        <v>1213</v>
      </c>
      <c r="BS7" s="13">
        <v>66629.32</v>
      </c>
      <c r="BT7" s="11">
        <v>142</v>
      </c>
      <c r="BU7" s="11">
        <v>1100</v>
      </c>
      <c r="BV7" s="13">
        <v>54698.32</v>
      </c>
      <c r="BW7" s="11">
        <v>108</v>
      </c>
      <c r="BX7" s="12">
        <v>0.1027</v>
      </c>
      <c r="BY7" s="12">
        <v>0.2181</v>
      </c>
      <c r="BZ7" s="11">
        <v>346</v>
      </c>
      <c r="CA7" s="13">
        <v>17031.89</v>
      </c>
      <c r="CB7" s="11">
        <v>80</v>
      </c>
      <c r="CC7" s="11">
        <v>770</v>
      </c>
      <c r="CD7" s="13">
        <v>40654.08</v>
      </c>
      <c r="CE7" s="11">
        <v>69</v>
      </c>
      <c r="CF7" s="12">
        <v>-0.5506</v>
      </c>
      <c r="CG7" s="12">
        <v>-0.5811</v>
      </c>
      <c r="CH7" s="11"/>
      <c r="CI7" s="13"/>
      <c r="CJ7" s="11"/>
      <c r="CK7" s="11"/>
      <c r="CL7" s="13"/>
      <c r="CM7" s="11"/>
      <c r="CN7" s="12"/>
      <c r="CO7" s="12"/>
      <c r="CP7" s="11">
        <v>304</v>
      </c>
      <c r="CQ7" s="13">
        <v>12819.23</v>
      </c>
      <c r="CR7" s="11">
        <v>132</v>
      </c>
      <c r="CS7" s="11">
        <v>111</v>
      </c>
      <c r="CT7" s="13">
        <v>6185.38</v>
      </c>
      <c r="CU7" s="11">
        <v>122</v>
      </c>
      <c r="CV7" s="12">
        <v>1.7387</v>
      </c>
      <c r="CW7" s="12">
        <v>1.0725</v>
      </c>
      <c r="CX7" s="11">
        <v>103</v>
      </c>
      <c r="CY7" s="13">
        <v>4556.62</v>
      </c>
      <c r="CZ7" s="11">
        <v>137</v>
      </c>
      <c r="DA7" s="11">
        <v>242</v>
      </c>
      <c r="DB7" s="13">
        <v>9566.99</v>
      </c>
      <c r="DC7" s="11">
        <v>113</v>
      </c>
      <c r="DD7" s="12">
        <v>-0.5744</v>
      </c>
      <c r="DE7" s="12">
        <v>-0.5237</v>
      </c>
      <c r="DF7" s="11">
        <v>32</v>
      </c>
      <c r="DG7" s="13">
        <v>1172.88</v>
      </c>
      <c r="DH7" s="11">
        <v>169</v>
      </c>
      <c r="DI7" s="11"/>
      <c r="DJ7" s="13"/>
      <c r="DK7" s="11"/>
      <c r="DL7" s="12"/>
      <c r="DM7" s="12"/>
      <c r="DN7" s="11">
        <v>209</v>
      </c>
      <c r="DO7" s="13">
        <v>14447.65</v>
      </c>
      <c r="DP7" s="11">
        <v>203</v>
      </c>
      <c r="DQ7" s="11">
        <v>20</v>
      </c>
      <c r="DR7" s="13">
        <v>2030.8</v>
      </c>
      <c r="DS7" s="11">
        <v>144</v>
      </c>
      <c r="DT7" s="12">
        <v>9.45</v>
      </c>
      <c r="DU7" s="12">
        <v>6.1143</v>
      </c>
      <c r="DV7" s="11"/>
      <c r="DW7" s="13"/>
      <c r="DX7" s="11"/>
      <c r="DY7" s="11"/>
      <c r="DZ7" s="13"/>
      <c r="EA7" s="11"/>
      <c r="EB7" s="12"/>
      <c r="EC7" s="12"/>
      <c r="ED7" s="11">
        <v>1938</v>
      </c>
      <c r="EE7" s="13">
        <v>95341.88</v>
      </c>
      <c r="EF7" s="11">
        <v>119</v>
      </c>
      <c r="EG7" s="11">
        <v>1963</v>
      </c>
      <c r="EH7" s="13">
        <v>102220.4</v>
      </c>
      <c r="EI7" s="11">
        <v>114</v>
      </c>
      <c r="EJ7" s="12">
        <v>-0.0127</v>
      </c>
      <c r="EK7" s="12">
        <v>-0.0673</v>
      </c>
      <c r="EL7" s="11"/>
      <c r="EM7" s="13"/>
      <c r="EN7" s="11"/>
      <c r="EO7" s="11"/>
      <c r="EP7" s="13"/>
      <c r="EQ7" s="11"/>
      <c r="ER7" s="12"/>
      <c r="ES7" s="12"/>
      <c r="ET7" s="11"/>
      <c r="EU7" s="13"/>
      <c r="EV7" s="11"/>
      <c r="EW7" s="11"/>
      <c r="EX7" s="13"/>
      <c r="EY7" s="11"/>
      <c r="EZ7" s="12"/>
      <c r="FA7" s="12"/>
      <c r="FB7" s="11">
        <v>104</v>
      </c>
      <c r="FC7" s="13">
        <v>9538.28</v>
      </c>
      <c r="FD7" s="11">
        <v>40</v>
      </c>
      <c r="FE7" s="11">
        <v>56</v>
      </c>
      <c r="FF7" s="13">
        <v>3700.91</v>
      </c>
      <c r="FG7" s="11">
        <v>11</v>
      </c>
      <c r="FH7" s="12">
        <v>0.8571</v>
      </c>
      <c r="FI7" s="12">
        <v>1.5773</v>
      </c>
      <c r="FJ7" s="11">
        <v>104</v>
      </c>
      <c r="FK7" s="13">
        <v>6853.48</v>
      </c>
      <c r="FL7" s="11">
        <v>170</v>
      </c>
      <c r="FM7" s="11">
        <v>104</v>
      </c>
      <c r="FN7" s="13">
        <v>6371.2</v>
      </c>
      <c r="FO7" s="11">
        <v>118</v>
      </c>
      <c r="FP7" s="12"/>
      <c r="FQ7" s="12">
        <v>0.0757</v>
      </c>
      <c r="FR7" s="11">
        <v>301</v>
      </c>
      <c r="FS7" s="13">
        <v>15335.66</v>
      </c>
      <c r="FT7" s="11">
        <v>98</v>
      </c>
      <c r="FU7" s="11">
        <v>244</v>
      </c>
      <c r="FV7" s="13">
        <v>13866.9</v>
      </c>
      <c r="FW7" s="11">
        <v>98</v>
      </c>
      <c r="FX7" s="12">
        <v>0.2336</v>
      </c>
      <c r="FY7" s="12">
        <v>0.1059</v>
      </c>
      <c r="FZ7" s="11">
        <v>343</v>
      </c>
      <c r="GA7" s="13">
        <v>17330.95</v>
      </c>
      <c r="GB7" s="11">
        <v>110</v>
      </c>
      <c r="GC7" s="11">
        <v>140</v>
      </c>
      <c r="GD7" s="13">
        <v>7864.57</v>
      </c>
      <c r="GE7" s="11">
        <v>28</v>
      </c>
      <c r="GF7" s="12">
        <v>1.45</v>
      </c>
      <c r="GG7" s="12">
        <v>1.2037</v>
      </c>
      <c r="GH7" s="11">
        <v>57</v>
      </c>
      <c r="GI7" s="13">
        <v>2852.89</v>
      </c>
      <c r="GJ7" s="11">
        <v>172</v>
      </c>
      <c r="GK7" s="11">
        <v>50</v>
      </c>
      <c r="GL7" s="13">
        <v>3439.05</v>
      </c>
      <c r="GM7" s="11">
        <v>136</v>
      </c>
      <c r="GN7" s="12">
        <v>0.14</v>
      </c>
      <c r="GO7" s="12">
        <v>-0.1704</v>
      </c>
      <c r="GP7" s="11">
        <v>105</v>
      </c>
      <c r="GQ7" s="13">
        <v>4704.96</v>
      </c>
      <c r="GR7" s="11">
        <v>66</v>
      </c>
      <c r="GS7" s="11">
        <v>113</v>
      </c>
      <c r="GT7" s="13">
        <v>6166.2</v>
      </c>
      <c r="GU7" s="11">
        <v>59</v>
      </c>
      <c r="GV7" s="12">
        <v>-0.0708</v>
      </c>
      <c r="GW7" s="12">
        <v>-0.237</v>
      </c>
      <c r="GX7" s="11"/>
      <c r="GY7" s="13"/>
      <c r="GZ7" s="11"/>
      <c r="HA7" s="11"/>
      <c r="HB7" s="13"/>
      <c r="HC7" s="11"/>
      <c r="HD7" s="12"/>
      <c r="HE7" s="12"/>
      <c r="HF7" s="11">
        <v>2</v>
      </c>
      <c r="HG7" s="13">
        <v>95.98</v>
      </c>
      <c r="HH7" s="11">
        <v>2</v>
      </c>
      <c r="HI7" s="11">
        <v>1</v>
      </c>
      <c r="HJ7" s="13">
        <v>47.99</v>
      </c>
      <c r="HK7" s="11">
        <v>2</v>
      </c>
      <c r="HL7" s="12">
        <v>1</v>
      </c>
      <c r="HM7" s="12">
        <v>1</v>
      </c>
      <c r="HN7" s="11">
        <v>45</v>
      </c>
      <c r="HO7" s="13">
        <v>2124.73</v>
      </c>
      <c r="HP7" s="11">
        <v>40</v>
      </c>
      <c r="HQ7" s="11">
        <v>38</v>
      </c>
      <c r="HR7" s="13">
        <v>2107.45</v>
      </c>
      <c r="HS7" s="11">
        <v>38</v>
      </c>
      <c r="HT7" s="12">
        <v>0.1842</v>
      </c>
      <c r="HU7" s="12">
        <v>0.0082</v>
      </c>
      <c r="HV7" s="11">
        <v>65</v>
      </c>
      <c r="HW7" s="13">
        <v>1437.22</v>
      </c>
      <c r="HX7" s="11">
        <v>7</v>
      </c>
      <c r="HY7" s="11">
        <v>72</v>
      </c>
      <c r="HZ7" s="13">
        <v>1692.29</v>
      </c>
      <c r="IA7" s="11">
        <v>9</v>
      </c>
      <c r="IB7" s="12">
        <v>-0.0972</v>
      </c>
      <c r="IC7" s="12">
        <v>-0.1507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>
        <v>27</v>
      </c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>
        <v>120</v>
      </c>
      <c r="KL7" s="13">
        <v>5364.55</v>
      </c>
      <c r="KM7" s="11">
        <v>112</v>
      </c>
      <c r="KN7" s="12"/>
      <c r="KO7" s="12"/>
      <c r="KP7" s="11"/>
      <c r="KQ7" s="13"/>
      <c r="KR7" s="11"/>
      <c r="KS7" s="11">
        <v>182</v>
      </c>
      <c r="KT7" s="13">
        <v>8614.72</v>
      </c>
      <c r="KU7" s="11">
        <v>134</v>
      </c>
      <c r="KV7" s="12"/>
      <c r="KW7" s="12"/>
      <c r="KX7" s="11"/>
      <c r="KY7" s="13"/>
      <c r="KZ7" s="11"/>
      <c r="LA7" s="11">
        <v>43</v>
      </c>
      <c r="LB7" s="13">
        <v>2765.07</v>
      </c>
      <c r="LC7" s="11">
        <v>120</v>
      </c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</row>
    <row r="8">
      <c r="A8" s="10" t="s">
        <v>73</v>
      </c>
      <c r="B8" s="11">
        <v>92625</v>
      </c>
      <c r="C8" s="11">
        <f>=ROUNDDOWN(18.3328715066107,0)</f>
      </c>
      <c r="D8" s="11">
        <v>105164</v>
      </c>
      <c r="E8" s="12">
        <v>0.9728</v>
      </c>
      <c r="F8" s="11"/>
      <c r="G8" s="11">
        <f>=ROUNDDOWN({0},0)</f>
      </c>
      <c r="H8" s="11"/>
      <c r="I8" s="12"/>
      <c r="J8" s="11">
        <v>57248</v>
      </c>
      <c r="K8" s="13">
        <v>1651255.65</v>
      </c>
      <c r="L8" s="11">
        <v>269</v>
      </c>
      <c r="M8" s="14">
        <v>6138.5</v>
      </c>
      <c r="N8" s="11">
        <v>61652</v>
      </c>
      <c r="O8" s="13">
        <v>1755647.58</v>
      </c>
      <c r="P8" s="11">
        <v>243</v>
      </c>
      <c r="Q8" s="14">
        <v>7224.89</v>
      </c>
      <c r="R8" s="12">
        <v>-0.0714</v>
      </c>
      <c r="S8" s="12">
        <v>-0.0595</v>
      </c>
      <c r="T8" s="12">
        <v>0.107</v>
      </c>
      <c r="U8" s="12">
        <v>-0.1504</v>
      </c>
      <c r="V8" s="11">
        <v>14393</v>
      </c>
      <c r="W8" s="13">
        <v>383926.82</v>
      </c>
      <c r="X8" s="11">
        <v>198</v>
      </c>
      <c r="Y8" s="11">
        <v>18994</v>
      </c>
      <c r="Z8" s="13">
        <v>486924.52</v>
      </c>
      <c r="AA8" s="11">
        <v>161</v>
      </c>
      <c r="AB8" s="12">
        <v>-0.2422</v>
      </c>
      <c r="AC8" s="12">
        <v>-0.2115</v>
      </c>
      <c r="AD8" s="11">
        <v>7368</v>
      </c>
      <c r="AE8" s="13">
        <v>228263.1</v>
      </c>
      <c r="AF8" s="11">
        <v>259</v>
      </c>
      <c r="AG8" s="11">
        <v>1613</v>
      </c>
      <c r="AH8" s="13">
        <v>48922.01</v>
      </c>
      <c r="AI8" s="11">
        <v>226</v>
      </c>
      <c r="AJ8" s="12">
        <v>3.5679</v>
      </c>
      <c r="AK8" s="12">
        <v>3.6659</v>
      </c>
      <c r="AL8" s="11">
        <v>4525</v>
      </c>
      <c r="AM8" s="13">
        <v>123878.17</v>
      </c>
      <c r="AN8" s="11">
        <v>256</v>
      </c>
      <c r="AO8" s="11">
        <v>4826</v>
      </c>
      <c r="AP8" s="13">
        <v>115172.15</v>
      </c>
      <c r="AQ8" s="11">
        <v>231</v>
      </c>
      <c r="AR8" s="12">
        <v>-0.0624</v>
      </c>
      <c r="AS8" s="12">
        <v>0.0756</v>
      </c>
      <c r="AT8" s="11">
        <v>5602</v>
      </c>
      <c r="AU8" s="13">
        <v>184151.32</v>
      </c>
      <c r="AV8" s="11">
        <v>241</v>
      </c>
      <c r="AW8" s="11">
        <v>5900</v>
      </c>
      <c r="AX8" s="13">
        <v>206274.3</v>
      </c>
      <c r="AY8" s="11">
        <v>226</v>
      </c>
      <c r="AZ8" s="12">
        <v>-0.0505</v>
      </c>
      <c r="BA8" s="12">
        <v>-0.1073</v>
      </c>
      <c r="BB8" s="11">
        <v>7815</v>
      </c>
      <c r="BC8" s="13">
        <v>208719.6</v>
      </c>
      <c r="BD8" s="11">
        <v>248</v>
      </c>
      <c r="BE8" s="11">
        <v>7951</v>
      </c>
      <c r="BF8" s="13">
        <v>228818.79</v>
      </c>
      <c r="BG8" s="11">
        <v>226</v>
      </c>
      <c r="BH8" s="12">
        <v>-0.0171</v>
      </c>
      <c r="BI8" s="12">
        <v>-0.0878</v>
      </c>
      <c r="BJ8" s="11">
        <v>1902</v>
      </c>
      <c r="BK8" s="13">
        <v>76851.58</v>
      </c>
      <c r="BL8" s="11">
        <v>259</v>
      </c>
      <c r="BM8" s="11">
        <v>2271</v>
      </c>
      <c r="BN8" s="13">
        <v>76670.11</v>
      </c>
      <c r="BO8" s="11">
        <v>231</v>
      </c>
      <c r="BP8" s="12">
        <v>-0.1625</v>
      </c>
      <c r="BQ8" s="12">
        <v>0.0024</v>
      </c>
      <c r="BR8" s="11">
        <v>6425</v>
      </c>
      <c r="BS8" s="13">
        <v>195154.21</v>
      </c>
      <c r="BT8" s="11">
        <v>239</v>
      </c>
      <c r="BU8" s="11">
        <v>7849</v>
      </c>
      <c r="BV8" s="13">
        <v>237815.5</v>
      </c>
      <c r="BW8" s="11">
        <v>209</v>
      </c>
      <c r="BX8" s="12">
        <v>-0.1814</v>
      </c>
      <c r="BY8" s="12">
        <v>-0.1794</v>
      </c>
      <c r="BZ8" s="11">
        <v>4425</v>
      </c>
      <c r="CA8" s="13">
        <v>122666.79</v>
      </c>
      <c r="CB8" s="11">
        <v>224</v>
      </c>
      <c r="CC8" s="11">
        <v>4882</v>
      </c>
      <c r="CD8" s="13">
        <v>148029.74</v>
      </c>
      <c r="CE8" s="11">
        <v>207</v>
      </c>
      <c r="CF8" s="12">
        <v>-0.0936</v>
      </c>
      <c r="CG8" s="12">
        <v>-0.1713</v>
      </c>
      <c r="CH8" s="11"/>
      <c r="CI8" s="13"/>
      <c r="CJ8" s="11"/>
      <c r="CK8" s="11"/>
      <c r="CL8" s="13"/>
      <c r="CM8" s="11"/>
      <c r="CN8" s="12"/>
      <c r="CO8" s="12"/>
      <c r="CP8" s="11"/>
      <c r="CQ8" s="13"/>
      <c r="CR8" s="11"/>
      <c r="CS8" s="11"/>
      <c r="CT8" s="13"/>
      <c r="CU8" s="11">
        <v>1</v>
      </c>
      <c r="CV8" s="12"/>
      <c r="CW8" s="12"/>
      <c r="CX8" s="11">
        <v>1339</v>
      </c>
      <c r="CY8" s="13">
        <v>35508.36</v>
      </c>
      <c r="CZ8" s="11">
        <v>183</v>
      </c>
      <c r="DA8" s="11">
        <v>2155</v>
      </c>
      <c r="DB8" s="13">
        <v>54316.4</v>
      </c>
      <c r="DC8" s="11">
        <v>154</v>
      </c>
      <c r="DD8" s="12">
        <v>-0.3787</v>
      </c>
      <c r="DE8" s="12">
        <v>-0.3463</v>
      </c>
      <c r="DF8" s="11">
        <v>380</v>
      </c>
      <c r="DG8" s="13">
        <v>8748.45</v>
      </c>
      <c r="DH8" s="11">
        <v>245</v>
      </c>
      <c r="DI8" s="11"/>
      <c r="DJ8" s="13"/>
      <c r="DK8" s="11"/>
      <c r="DL8" s="12"/>
      <c r="DM8" s="12"/>
      <c r="DN8" s="11">
        <v>159</v>
      </c>
      <c r="DO8" s="13">
        <v>7006.58</v>
      </c>
      <c r="DP8" s="11">
        <v>263</v>
      </c>
      <c r="DQ8" s="11">
        <v>90</v>
      </c>
      <c r="DR8" s="13">
        <v>3858.35</v>
      </c>
      <c r="DS8" s="11">
        <v>226</v>
      </c>
      <c r="DT8" s="12">
        <v>0.7667</v>
      </c>
      <c r="DU8" s="12">
        <v>0.816</v>
      </c>
      <c r="DV8" s="11">
        <v>360</v>
      </c>
      <c r="DW8" s="13">
        <v>8957.03</v>
      </c>
      <c r="DX8" s="11">
        <v>124</v>
      </c>
      <c r="DY8" s="11">
        <v>860</v>
      </c>
      <c r="DZ8" s="13">
        <v>20393.22</v>
      </c>
      <c r="EA8" s="11">
        <v>126</v>
      </c>
      <c r="EB8" s="12">
        <v>-0.5814</v>
      </c>
      <c r="EC8" s="12">
        <v>-0.5608</v>
      </c>
      <c r="ED8" s="11">
        <v>48</v>
      </c>
      <c r="EE8" s="13">
        <v>1774.85</v>
      </c>
      <c r="EF8" s="11">
        <v>3</v>
      </c>
      <c r="EG8" s="11">
        <v>10</v>
      </c>
      <c r="EH8" s="13">
        <v>392.46</v>
      </c>
      <c r="EI8" s="11">
        <v>4</v>
      </c>
      <c r="EJ8" s="12">
        <v>3.8</v>
      </c>
      <c r="EK8" s="12">
        <v>3.5224</v>
      </c>
      <c r="EL8" s="11">
        <v>889</v>
      </c>
      <c r="EM8" s="13">
        <v>21826.08</v>
      </c>
      <c r="EN8" s="11"/>
      <c r="EO8" s="11"/>
      <c r="EP8" s="13"/>
      <c r="EQ8" s="11"/>
      <c r="ER8" s="12"/>
      <c r="ES8" s="12"/>
      <c r="ET8" s="11">
        <v>573</v>
      </c>
      <c r="EU8" s="13">
        <v>13975.71</v>
      </c>
      <c r="EV8" s="11">
        <v>45</v>
      </c>
      <c r="EW8" s="11">
        <v>1127</v>
      </c>
      <c r="EX8" s="13">
        <v>28677.82</v>
      </c>
      <c r="EY8" s="11">
        <v>72</v>
      </c>
      <c r="EZ8" s="12">
        <v>-0.4916</v>
      </c>
      <c r="FA8" s="12">
        <v>-0.5127</v>
      </c>
      <c r="FB8" s="11">
        <v>538</v>
      </c>
      <c r="FC8" s="13">
        <v>11214.95</v>
      </c>
      <c r="FD8" s="11">
        <v>54</v>
      </c>
      <c r="FE8" s="11">
        <v>701</v>
      </c>
      <c r="FF8" s="13">
        <v>14085.74</v>
      </c>
      <c r="FG8" s="11">
        <v>40</v>
      </c>
      <c r="FH8" s="12">
        <v>-0.2325</v>
      </c>
      <c r="FI8" s="12">
        <v>-0.2038</v>
      </c>
      <c r="FJ8" s="11"/>
      <c r="FK8" s="13"/>
      <c r="FL8" s="11"/>
      <c r="FM8" s="11"/>
      <c r="FN8" s="13"/>
      <c r="FO8" s="11"/>
      <c r="FP8" s="12"/>
      <c r="FQ8" s="12"/>
      <c r="FR8" s="11"/>
      <c r="FS8" s="13"/>
      <c r="FT8" s="11"/>
      <c r="FU8" s="11"/>
      <c r="FV8" s="13"/>
      <c r="FW8" s="11"/>
      <c r="FX8" s="12"/>
      <c r="FY8" s="12"/>
      <c r="FZ8" s="11">
        <v>10</v>
      </c>
      <c r="GA8" s="13">
        <v>427.52</v>
      </c>
      <c r="GB8" s="11">
        <v>2</v>
      </c>
      <c r="GC8" s="11">
        <v>39</v>
      </c>
      <c r="GD8" s="13">
        <v>1614.73</v>
      </c>
      <c r="GE8" s="11">
        <v>2</v>
      </c>
      <c r="GF8" s="12">
        <v>-0.7436</v>
      </c>
      <c r="GG8" s="12">
        <v>-0.7352</v>
      </c>
      <c r="GH8" s="11">
        <v>14</v>
      </c>
      <c r="GI8" s="13">
        <v>507.46</v>
      </c>
      <c r="GJ8" s="11">
        <v>210</v>
      </c>
      <c r="GK8" s="11">
        <v>9</v>
      </c>
      <c r="GL8" s="13">
        <v>345.42</v>
      </c>
      <c r="GM8" s="11">
        <v>126</v>
      </c>
      <c r="GN8" s="12">
        <v>0.5556</v>
      </c>
      <c r="GO8" s="12">
        <v>0.4691</v>
      </c>
      <c r="GP8" s="11">
        <v>242</v>
      </c>
      <c r="GQ8" s="13">
        <v>9532.23</v>
      </c>
      <c r="GR8" s="11">
        <v>88</v>
      </c>
      <c r="GS8" s="11">
        <v>281</v>
      </c>
      <c r="GT8" s="13">
        <v>13247.26</v>
      </c>
      <c r="GU8" s="11">
        <v>97</v>
      </c>
      <c r="GV8" s="12">
        <v>-0.1388</v>
      </c>
      <c r="GW8" s="12">
        <v>-0.2804</v>
      </c>
      <c r="GX8" s="11"/>
      <c r="GY8" s="13"/>
      <c r="GZ8" s="11"/>
      <c r="HA8" s="11"/>
      <c r="HB8" s="13"/>
      <c r="HC8" s="11"/>
      <c r="HD8" s="12"/>
      <c r="HE8" s="12"/>
      <c r="HF8" s="11">
        <v>39</v>
      </c>
      <c r="HG8" s="13">
        <v>1959.38</v>
      </c>
      <c r="HH8" s="11">
        <v>30</v>
      </c>
      <c r="HI8" s="11">
        <v>63</v>
      </c>
      <c r="HJ8" s="13">
        <v>3296.08</v>
      </c>
      <c r="HK8" s="11">
        <v>31</v>
      </c>
      <c r="HL8" s="12">
        <v>-0.381</v>
      </c>
      <c r="HM8" s="12">
        <v>-0.4055</v>
      </c>
      <c r="HN8" s="11">
        <v>48</v>
      </c>
      <c r="HO8" s="13">
        <v>1529.49</v>
      </c>
      <c r="HP8" s="11">
        <v>83</v>
      </c>
      <c r="HQ8" s="11">
        <v>66</v>
      </c>
      <c r="HR8" s="13">
        <v>2208.18</v>
      </c>
      <c r="HS8" s="11">
        <v>85</v>
      </c>
      <c r="HT8" s="12">
        <v>-0.2727</v>
      </c>
      <c r="HU8" s="12">
        <v>-0.3074</v>
      </c>
      <c r="HV8" s="11">
        <v>145</v>
      </c>
      <c r="HW8" s="13">
        <v>4362.88</v>
      </c>
      <c r="HX8" s="11">
        <v>72</v>
      </c>
      <c r="HY8" s="11">
        <v>162</v>
      </c>
      <c r="HZ8" s="13">
        <v>4185.57</v>
      </c>
      <c r="IA8" s="11">
        <v>64</v>
      </c>
      <c r="IB8" s="12">
        <v>-0.1049</v>
      </c>
      <c r="IC8" s="12">
        <v>0.0424</v>
      </c>
      <c r="ID8" s="11"/>
      <c r="IE8" s="13"/>
      <c r="IF8" s="11"/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3</v>
      </c>
      <c r="IU8" s="13">
        <v>90.38</v>
      </c>
      <c r="IV8" s="11">
        <v>32</v>
      </c>
      <c r="IW8" s="11"/>
      <c r="IX8" s="13"/>
      <c r="IY8" s="11"/>
      <c r="IZ8" s="12"/>
      <c r="JA8" s="12"/>
      <c r="JB8" s="11">
        <v>6</v>
      </c>
      <c r="JC8" s="13">
        <v>222.71</v>
      </c>
      <c r="JD8" s="11">
        <v>5</v>
      </c>
      <c r="JE8" s="11">
        <v>11</v>
      </c>
      <c r="JF8" s="13">
        <v>279.12</v>
      </c>
      <c r="JG8" s="11">
        <v>5</v>
      </c>
      <c r="JH8" s="12">
        <v>-0.4545</v>
      </c>
      <c r="JI8" s="12">
        <v>-0.2021</v>
      </c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>
        <v>76</v>
      </c>
      <c r="KC8" s="11"/>
      <c r="KD8" s="13"/>
      <c r="KE8" s="11"/>
      <c r="KF8" s="12"/>
      <c r="KG8" s="12"/>
      <c r="KH8" s="11"/>
      <c r="KI8" s="13"/>
      <c r="KJ8" s="11"/>
      <c r="KK8" s="11">
        <v>1515</v>
      </c>
      <c r="KL8" s="13">
        <v>52047.23</v>
      </c>
      <c r="KM8" s="11">
        <v>207</v>
      </c>
      <c r="KN8" s="12"/>
      <c r="KO8" s="12"/>
      <c r="KP8" s="11"/>
      <c r="KQ8" s="13"/>
      <c r="KR8" s="11"/>
      <c r="KS8" s="11">
        <v>259</v>
      </c>
      <c r="KT8" s="13">
        <v>7046.29</v>
      </c>
      <c r="KU8" s="11">
        <v>225</v>
      </c>
      <c r="KV8" s="12"/>
      <c r="KW8" s="12"/>
      <c r="KX8" s="11"/>
      <c r="KY8" s="13"/>
      <c r="KZ8" s="11"/>
      <c r="LA8" s="11">
        <v>18</v>
      </c>
      <c r="LB8" s="13">
        <v>1026.59</v>
      </c>
      <c r="LC8" s="11">
        <v>77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</row>
    <row r="9">
      <c r="A9" s="10" t="s">
        <v>74</v>
      </c>
      <c r="B9" s="11">
        <v>156498</v>
      </c>
      <c r="C9" s="11">
        <f>=ROUNDDOWN(17.3297455318583,0)</f>
      </c>
      <c r="D9" s="11">
        <v>156900</v>
      </c>
      <c r="E9" s="12">
        <v>0.9806</v>
      </c>
      <c r="F9" s="11"/>
      <c r="G9" s="11">
        <f>=ROUNDDOWN({0},0)</f>
      </c>
      <c r="H9" s="11"/>
      <c r="I9" s="12"/>
      <c r="J9" s="11">
        <v>94906</v>
      </c>
      <c r="K9" s="13">
        <v>1842680.68</v>
      </c>
      <c r="L9" s="11">
        <v>281</v>
      </c>
      <c r="M9" s="14">
        <v>6557.58</v>
      </c>
      <c r="N9" s="11">
        <v>91153</v>
      </c>
      <c r="O9" s="13">
        <v>1727772.91</v>
      </c>
      <c r="P9" s="11">
        <v>342</v>
      </c>
      <c r="Q9" s="14">
        <v>5051.97</v>
      </c>
      <c r="R9" s="12">
        <v>0.0412</v>
      </c>
      <c r="S9" s="12">
        <v>0.0665</v>
      </c>
      <c r="T9" s="12">
        <v>-0.1784</v>
      </c>
      <c r="U9" s="12">
        <v>0.298</v>
      </c>
      <c r="V9" s="11">
        <v>41893</v>
      </c>
      <c r="W9" s="13">
        <v>821319.97</v>
      </c>
      <c r="X9" s="11">
        <v>253</v>
      </c>
      <c r="Y9" s="11">
        <v>36204</v>
      </c>
      <c r="Z9" s="13">
        <v>718818.36</v>
      </c>
      <c r="AA9" s="11">
        <v>291</v>
      </c>
      <c r="AB9" s="12">
        <v>0.1571</v>
      </c>
      <c r="AC9" s="12">
        <v>0.1426</v>
      </c>
      <c r="AD9" s="11">
        <v>10479</v>
      </c>
      <c r="AE9" s="13">
        <v>213782.81</v>
      </c>
      <c r="AF9" s="11">
        <v>261</v>
      </c>
      <c r="AG9" s="11">
        <v>3670</v>
      </c>
      <c r="AH9" s="13">
        <v>75763.26</v>
      </c>
      <c r="AI9" s="11">
        <v>297</v>
      </c>
      <c r="AJ9" s="12">
        <v>1.8553</v>
      </c>
      <c r="AK9" s="12">
        <v>1.8217</v>
      </c>
      <c r="AL9" s="11">
        <v>4901</v>
      </c>
      <c r="AM9" s="13">
        <v>89212.96</v>
      </c>
      <c r="AN9" s="11">
        <v>259</v>
      </c>
      <c r="AO9" s="11">
        <v>4757</v>
      </c>
      <c r="AP9" s="13">
        <v>89591.45</v>
      </c>
      <c r="AQ9" s="11">
        <v>321</v>
      </c>
      <c r="AR9" s="12">
        <v>0.0303</v>
      </c>
      <c r="AS9" s="12">
        <v>-0.0042</v>
      </c>
      <c r="AT9" s="11">
        <v>12877</v>
      </c>
      <c r="AU9" s="13">
        <v>248832.73</v>
      </c>
      <c r="AV9" s="11">
        <v>223</v>
      </c>
      <c r="AW9" s="11">
        <v>13399</v>
      </c>
      <c r="AX9" s="13">
        <v>219769.74</v>
      </c>
      <c r="AY9" s="11">
        <v>254</v>
      </c>
      <c r="AZ9" s="12">
        <v>-0.039</v>
      </c>
      <c r="BA9" s="12">
        <v>0.1322</v>
      </c>
      <c r="BB9" s="11">
        <v>6726</v>
      </c>
      <c r="BC9" s="13">
        <v>114215.78</v>
      </c>
      <c r="BD9" s="11">
        <v>260</v>
      </c>
      <c r="BE9" s="11">
        <v>9679</v>
      </c>
      <c r="BF9" s="13">
        <v>171527.01</v>
      </c>
      <c r="BG9" s="11">
        <v>296</v>
      </c>
      <c r="BH9" s="12">
        <v>-0.3051</v>
      </c>
      <c r="BI9" s="12">
        <v>-0.3341</v>
      </c>
      <c r="BJ9" s="11">
        <v>1380</v>
      </c>
      <c r="BK9" s="13">
        <v>27616.05</v>
      </c>
      <c r="BL9" s="11">
        <v>261</v>
      </c>
      <c r="BM9" s="11">
        <v>1842</v>
      </c>
      <c r="BN9" s="13">
        <v>37230.45</v>
      </c>
      <c r="BO9" s="11">
        <v>321</v>
      </c>
      <c r="BP9" s="12">
        <v>-0.2508</v>
      </c>
      <c r="BQ9" s="12">
        <v>-0.2582</v>
      </c>
      <c r="BR9" s="11">
        <v>8223</v>
      </c>
      <c r="BS9" s="13">
        <v>162733.63</v>
      </c>
      <c r="BT9" s="11">
        <v>234</v>
      </c>
      <c r="BU9" s="11">
        <v>7716</v>
      </c>
      <c r="BV9" s="13">
        <v>148290.66</v>
      </c>
      <c r="BW9" s="11">
        <v>289</v>
      </c>
      <c r="BX9" s="12">
        <v>0.0657</v>
      </c>
      <c r="BY9" s="12">
        <v>0.0974</v>
      </c>
      <c r="BZ9" s="11">
        <v>5011</v>
      </c>
      <c r="CA9" s="13">
        <v>93859.18</v>
      </c>
      <c r="CB9" s="11">
        <v>239</v>
      </c>
      <c r="CC9" s="11">
        <v>6636</v>
      </c>
      <c r="CD9" s="13">
        <v>127413.68</v>
      </c>
      <c r="CE9" s="11">
        <v>280</v>
      </c>
      <c r="CF9" s="12">
        <v>-0.2449</v>
      </c>
      <c r="CG9" s="12">
        <v>-0.2634</v>
      </c>
      <c r="CH9" s="11"/>
      <c r="CI9" s="13"/>
      <c r="CJ9" s="11"/>
      <c r="CK9" s="11"/>
      <c r="CL9" s="13"/>
      <c r="CM9" s="11"/>
      <c r="CN9" s="12"/>
      <c r="CO9" s="12"/>
      <c r="CP9" s="11"/>
      <c r="CQ9" s="13"/>
      <c r="CR9" s="11">
        <v>183</v>
      </c>
      <c r="CS9" s="11">
        <v>365</v>
      </c>
      <c r="CT9" s="13">
        <v>6669.49</v>
      </c>
      <c r="CU9" s="11">
        <v>253</v>
      </c>
      <c r="CV9" s="12"/>
      <c r="CW9" s="12"/>
      <c r="CX9" s="11">
        <v>35</v>
      </c>
      <c r="CY9" s="13">
        <v>1052.96</v>
      </c>
      <c r="CZ9" s="11">
        <v>13</v>
      </c>
      <c r="DA9" s="11">
        <v>1787</v>
      </c>
      <c r="DB9" s="13">
        <v>32985.13</v>
      </c>
      <c r="DC9" s="11">
        <v>234</v>
      </c>
      <c r="DD9" s="12">
        <v>-0.9804</v>
      </c>
      <c r="DE9" s="12">
        <v>-0.9681</v>
      </c>
      <c r="DF9" s="11">
        <v>124</v>
      </c>
      <c r="DG9" s="13">
        <v>2945.65</v>
      </c>
      <c r="DH9" s="11">
        <v>248</v>
      </c>
      <c r="DI9" s="11"/>
      <c r="DJ9" s="13"/>
      <c r="DK9" s="11"/>
      <c r="DL9" s="12"/>
      <c r="DM9" s="12"/>
      <c r="DN9" s="11">
        <v>269</v>
      </c>
      <c r="DO9" s="13">
        <v>8569.75</v>
      </c>
      <c r="DP9" s="11">
        <v>270</v>
      </c>
      <c r="DQ9" s="11">
        <v>161</v>
      </c>
      <c r="DR9" s="13">
        <v>4806.41</v>
      </c>
      <c r="DS9" s="11">
        <v>308</v>
      </c>
      <c r="DT9" s="12">
        <v>0.6708</v>
      </c>
      <c r="DU9" s="12">
        <v>0.783</v>
      </c>
      <c r="DV9" s="11">
        <v>285</v>
      </c>
      <c r="DW9" s="13">
        <v>4899.83</v>
      </c>
      <c r="DX9" s="11">
        <v>118</v>
      </c>
      <c r="DY9" s="11">
        <v>503</v>
      </c>
      <c r="DZ9" s="13">
        <v>8770.69</v>
      </c>
      <c r="EA9" s="11">
        <v>158</v>
      </c>
      <c r="EB9" s="12">
        <v>-0.4334</v>
      </c>
      <c r="EC9" s="12">
        <v>-0.4413</v>
      </c>
      <c r="ED9" s="11">
        <v>694</v>
      </c>
      <c r="EE9" s="13">
        <v>13509.26</v>
      </c>
      <c r="EF9" s="11">
        <v>98</v>
      </c>
      <c r="EG9" s="11">
        <v>415</v>
      </c>
      <c r="EH9" s="13">
        <v>8267.91</v>
      </c>
      <c r="EI9" s="11">
        <v>77</v>
      </c>
      <c r="EJ9" s="12">
        <v>0.6723</v>
      </c>
      <c r="EK9" s="12">
        <v>0.6339</v>
      </c>
      <c r="EL9" s="11">
        <v>345</v>
      </c>
      <c r="EM9" s="13">
        <v>7762.5</v>
      </c>
      <c r="EN9" s="11"/>
      <c r="EO9" s="11">
        <v>159</v>
      </c>
      <c r="EP9" s="13">
        <v>2782.5</v>
      </c>
      <c r="EQ9" s="11"/>
      <c r="ER9" s="12">
        <v>1.1698</v>
      </c>
      <c r="ES9" s="12">
        <v>1.7898</v>
      </c>
      <c r="ET9" s="11">
        <v>288</v>
      </c>
      <c r="EU9" s="13">
        <v>5137.57</v>
      </c>
      <c r="EV9" s="11">
        <v>47</v>
      </c>
      <c r="EW9" s="11">
        <v>689</v>
      </c>
      <c r="EX9" s="13">
        <v>13713.99</v>
      </c>
      <c r="EY9" s="11">
        <v>124</v>
      </c>
      <c r="EZ9" s="12">
        <v>-0.582</v>
      </c>
      <c r="FA9" s="12">
        <v>-0.6254</v>
      </c>
      <c r="FB9" s="11">
        <v>865</v>
      </c>
      <c r="FC9" s="13">
        <v>16683.59</v>
      </c>
      <c r="FD9" s="11">
        <v>218</v>
      </c>
      <c r="FE9" s="11">
        <v>1071</v>
      </c>
      <c r="FF9" s="13">
        <v>21692.68</v>
      </c>
      <c r="FG9" s="11">
        <v>236</v>
      </c>
      <c r="FH9" s="12">
        <v>-0.1923</v>
      </c>
      <c r="FI9" s="12">
        <v>-0.2309</v>
      </c>
      <c r="FJ9" s="11"/>
      <c r="FK9" s="13"/>
      <c r="FL9" s="11"/>
      <c r="FM9" s="11"/>
      <c r="FN9" s="13"/>
      <c r="FO9" s="11"/>
      <c r="FP9" s="12"/>
      <c r="FQ9" s="12"/>
      <c r="FR9" s="11"/>
      <c r="FS9" s="13"/>
      <c r="FT9" s="11"/>
      <c r="FU9" s="11"/>
      <c r="FV9" s="13"/>
      <c r="FW9" s="11"/>
      <c r="FX9" s="12"/>
      <c r="FY9" s="12"/>
      <c r="FZ9" s="11"/>
      <c r="GA9" s="13"/>
      <c r="GB9" s="11"/>
      <c r="GC9" s="11"/>
      <c r="GD9" s="13"/>
      <c r="GE9" s="11"/>
      <c r="GF9" s="12"/>
      <c r="GG9" s="12"/>
      <c r="GH9" s="11">
        <v>59</v>
      </c>
      <c r="GI9" s="13">
        <v>1257.32</v>
      </c>
      <c r="GJ9" s="11">
        <v>220</v>
      </c>
      <c r="GK9" s="11">
        <v>16</v>
      </c>
      <c r="GL9" s="13">
        <v>344.88</v>
      </c>
      <c r="GM9" s="11">
        <v>67</v>
      </c>
      <c r="GN9" s="12">
        <v>2.6875</v>
      </c>
      <c r="GO9" s="12">
        <v>2.6457</v>
      </c>
      <c r="GP9" s="11">
        <v>210</v>
      </c>
      <c r="GQ9" s="13">
        <v>4540.61</v>
      </c>
      <c r="GR9" s="11">
        <v>83</v>
      </c>
      <c r="GS9" s="11">
        <v>88</v>
      </c>
      <c r="GT9" s="13">
        <v>1863.14</v>
      </c>
      <c r="GU9" s="11">
        <v>56</v>
      </c>
      <c r="GV9" s="12">
        <v>1.3864</v>
      </c>
      <c r="GW9" s="12">
        <v>1.4371</v>
      </c>
      <c r="GX9" s="11"/>
      <c r="GY9" s="13"/>
      <c r="GZ9" s="11"/>
      <c r="HA9" s="11"/>
      <c r="HB9" s="13"/>
      <c r="HC9" s="11"/>
      <c r="HD9" s="12"/>
      <c r="HE9" s="12"/>
      <c r="HF9" s="11">
        <v>61</v>
      </c>
      <c r="HG9" s="13">
        <v>1000.94</v>
      </c>
      <c r="HH9" s="11">
        <v>13</v>
      </c>
      <c r="HI9" s="11">
        <v>77</v>
      </c>
      <c r="HJ9" s="13">
        <v>1265.36</v>
      </c>
      <c r="HK9" s="11">
        <v>15</v>
      </c>
      <c r="HL9" s="12">
        <v>-0.2078</v>
      </c>
      <c r="HM9" s="12">
        <v>-0.209</v>
      </c>
      <c r="HN9" s="11">
        <v>124</v>
      </c>
      <c r="HO9" s="13">
        <v>2642.36</v>
      </c>
      <c r="HP9" s="11">
        <v>84</v>
      </c>
      <c r="HQ9" s="11">
        <v>106</v>
      </c>
      <c r="HR9" s="13">
        <v>2107.44</v>
      </c>
      <c r="HS9" s="11">
        <v>102</v>
      </c>
      <c r="HT9" s="12">
        <v>0.1698</v>
      </c>
      <c r="HU9" s="12">
        <v>0.2538</v>
      </c>
      <c r="HV9" s="11"/>
      <c r="HW9" s="13"/>
      <c r="HX9" s="11"/>
      <c r="HY9" s="11"/>
      <c r="HZ9" s="13"/>
      <c r="IA9" s="11">
        <v>4</v>
      </c>
      <c r="IB9" s="12"/>
      <c r="IC9" s="12"/>
      <c r="ID9" s="11"/>
      <c r="IE9" s="13"/>
      <c r="IF9" s="11"/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44</v>
      </c>
      <c r="IU9" s="13">
        <v>720.56</v>
      </c>
      <c r="IV9" s="11">
        <v>60</v>
      </c>
      <c r="IW9" s="11"/>
      <c r="IX9" s="13"/>
      <c r="IY9" s="11"/>
      <c r="IZ9" s="12"/>
      <c r="JA9" s="12"/>
      <c r="JB9" s="11">
        <v>13</v>
      </c>
      <c r="JC9" s="13">
        <v>384.67</v>
      </c>
      <c r="JD9" s="11">
        <v>14</v>
      </c>
      <c r="JE9" s="11">
        <v>20</v>
      </c>
      <c r="JF9" s="13">
        <v>213.74</v>
      </c>
      <c r="JG9" s="11">
        <v>24</v>
      </c>
      <c r="JH9" s="12">
        <v>-0.35</v>
      </c>
      <c r="JI9" s="12">
        <v>0.7997</v>
      </c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>
        <v>174</v>
      </c>
      <c r="KC9" s="11"/>
      <c r="KD9" s="13"/>
      <c r="KE9" s="11"/>
      <c r="KF9" s="12"/>
      <c r="KG9" s="12"/>
      <c r="KH9" s="11"/>
      <c r="KI9" s="13"/>
      <c r="KJ9" s="11"/>
      <c r="KK9" s="11">
        <v>1323</v>
      </c>
      <c r="KL9" s="13">
        <v>25525.3</v>
      </c>
      <c r="KM9" s="11">
        <v>250</v>
      </c>
      <c r="KN9" s="12"/>
      <c r="KO9" s="12"/>
      <c r="KP9" s="11"/>
      <c r="KQ9" s="13"/>
      <c r="KR9" s="11"/>
      <c r="KS9" s="11">
        <v>455</v>
      </c>
      <c r="KT9" s="13">
        <v>8036.43</v>
      </c>
      <c r="KU9" s="11">
        <v>283</v>
      </c>
      <c r="KV9" s="12"/>
      <c r="KW9" s="12"/>
      <c r="KX9" s="11"/>
      <c r="KY9" s="13"/>
      <c r="KZ9" s="11"/>
      <c r="LA9" s="11">
        <v>15</v>
      </c>
      <c r="LB9" s="13">
        <v>323.21</v>
      </c>
      <c r="LC9" s="11">
        <v>37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</row>
    <row r="10">
      <c r="A10" s="10" t="s">
        <v>75</v>
      </c>
      <c r="B10" s="11">
        <v>452047</v>
      </c>
      <c r="C10" s="11">
        <f>=ROUNDDOWN(19.5418095044591,0)</f>
      </c>
      <c r="D10" s="11">
        <v>228532</v>
      </c>
      <c r="E10" s="12">
        <v>0.9133</v>
      </c>
      <c r="F10" s="11"/>
      <c r="G10" s="11">
        <f>=ROUNDDOWN({0},0)</f>
      </c>
      <c r="H10" s="11"/>
      <c r="I10" s="12"/>
      <c r="J10" s="11">
        <v>177354</v>
      </c>
      <c r="K10" s="13">
        <v>7271378.94</v>
      </c>
      <c r="L10" s="11">
        <v>1226</v>
      </c>
      <c r="M10" s="14">
        <v>5930.98</v>
      </c>
      <c r="N10" s="11">
        <v>186279</v>
      </c>
      <c r="O10" s="13">
        <v>7411377.12</v>
      </c>
      <c r="P10" s="11">
        <v>1165</v>
      </c>
      <c r="Q10" s="14">
        <v>6361.7</v>
      </c>
      <c r="R10" s="12">
        <v>-0.0479</v>
      </c>
      <c r="S10" s="12">
        <v>-0.0189</v>
      </c>
      <c r="T10" s="12">
        <v>0.0524</v>
      </c>
      <c r="U10" s="12">
        <v>-0.0677</v>
      </c>
      <c r="V10" s="11">
        <v>56982</v>
      </c>
      <c r="W10" s="13">
        <v>2706868.72</v>
      </c>
      <c r="X10" s="11">
        <v>884</v>
      </c>
      <c r="Y10" s="11">
        <v>53104</v>
      </c>
      <c r="Z10" s="13">
        <v>2319056.99</v>
      </c>
      <c r="AA10" s="11">
        <v>813</v>
      </c>
      <c r="AB10" s="12">
        <v>0.073</v>
      </c>
      <c r="AC10" s="12">
        <v>0.1672</v>
      </c>
      <c r="AD10" s="11">
        <v>17078</v>
      </c>
      <c r="AE10" s="13">
        <v>863726.85</v>
      </c>
      <c r="AF10" s="11">
        <v>1016</v>
      </c>
      <c r="AG10" s="11">
        <v>6322</v>
      </c>
      <c r="AH10" s="13">
        <v>322692.43</v>
      </c>
      <c r="AI10" s="11">
        <v>955</v>
      </c>
      <c r="AJ10" s="12">
        <v>1.7014</v>
      </c>
      <c r="AK10" s="12">
        <v>1.6766</v>
      </c>
      <c r="AL10" s="11">
        <v>7081</v>
      </c>
      <c r="AM10" s="13">
        <v>262894.76</v>
      </c>
      <c r="AN10" s="11">
        <v>1002</v>
      </c>
      <c r="AO10" s="11">
        <v>6416</v>
      </c>
      <c r="AP10" s="13">
        <v>248660</v>
      </c>
      <c r="AQ10" s="11">
        <v>967</v>
      </c>
      <c r="AR10" s="12">
        <v>0.1036</v>
      </c>
      <c r="AS10" s="12">
        <v>0.0572</v>
      </c>
      <c r="AT10" s="11">
        <v>30185</v>
      </c>
      <c r="AU10" s="13">
        <v>1021456.07</v>
      </c>
      <c r="AV10" s="11">
        <v>944</v>
      </c>
      <c r="AW10" s="11">
        <v>35850</v>
      </c>
      <c r="AX10" s="13">
        <v>1263838.09</v>
      </c>
      <c r="AY10" s="11">
        <v>927</v>
      </c>
      <c r="AZ10" s="12">
        <v>-0.158</v>
      </c>
      <c r="BA10" s="12">
        <v>-0.1918</v>
      </c>
      <c r="BB10" s="11">
        <v>20796</v>
      </c>
      <c r="BC10" s="13">
        <v>669347.26</v>
      </c>
      <c r="BD10" s="11">
        <v>981</v>
      </c>
      <c r="BE10" s="11">
        <v>25132</v>
      </c>
      <c r="BF10" s="13">
        <v>883636.4</v>
      </c>
      <c r="BG10" s="11">
        <v>944</v>
      </c>
      <c r="BH10" s="12">
        <v>-0.1725</v>
      </c>
      <c r="BI10" s="12">
        <v>-0.2425</v>
      </c>
      <c r="BJ10" s="11">
        <v>5190</v>
      </c>
      <c r="BK10" s="13">
        <v>193163.38</v>
      </c>
      <c r="BL10" s="11">
        <v>1034</v>
      </c>
      <c r="BM10" s="11">
        <v>7598</v>
      </c>
      <c r="BN10" s="13">
        <v>285642.82</v>
      </c>
      <c r="BO10" s="11">
        <v>968</v>
      </c>
      <c r="BP10" s="12">
        <v>-0.3169</v>
      </c>
      <c r="BQ10" s="12">
        <v>-0.3238</v>
      </c>
      <c r="BR10" s="11">
        <v>18068</v>
      </c>
      <c r="BS10" s="13">
        <v>584213.51</v>
      </c>
      <c r="BT10" s="11">
        <v>872</v>
      </c>
      <c r="BU10" s="11">
        <v>24540</v>
      </c>
      <c r="BV10" s="13">
        <v>823379.79</v>
      </c>
      <c r="BW10" s="11">
        <v>851</v>
      </c>
      <c r="BX10" s="12">
        <v>-0.2637</v>
      </c>
      <c r="BY10" s="12">
        <v>-0.2905</v>
      </c>
      <c r="BZ10" s="11">
        <v>7791</v>
      </c>
      <c r="CA10" s="13">
        <v>324822.41</v>
      </c>
      <c r="CB10" s="11">
        <v>762</v>
      </c>
      <c r="CC10" s="11">
        <v>9134</v>
      </c>
      <c r="CD10" s="13">
        <v>419122.06</v>
      </c>
      <c r="CE10" s="11">
        <v>688</v>
      </c>
      <c r="CF10" s="12">
        <v>-0.147</v>
      </c>
      <c r="CG10" s="12">
        <v>-0.225</v>
      </c>
      <c r="CH10" s="11"/>
      <c r="CI10" s="13"/>
      <c r="CJ10" s="11"/>
      <c r="CK10" s="11"/>
      <c r="CL10" s="13"/>
      <c r="CM10" s="11"/>
      <c r="CN10" s="12"/>
      <c r="CO10" s="12"/>
      <c r="CP10" s="11">
        <v>905</v>
      </c>
      <c r="CQ10" s="13">
        <v>27007.97</v>
      </c>
      <c r="CR10" s="11">
        <v>585</v>
      </c>
      <c r="CS10" s="11">
        <v>1004</v>
      </c>
      <c r="CT10" s="13">
        <v>38565.97</v>
      </c>
      <c r="CU10" s="11">
        <v>638</v>
      </c>
      <c r="CV10" s="12">
        <v>-0.0986</v>
      </c>
      <c r="CW10" s="12">
        <v>-0.2997</v>
      </c>
      <c r="CX10" s="11">
        <v>1757</v>
      </c>
      <c r="CY10" s="13">
        <v>73274.28</v>
      </c>
      <c r="CZ10" s="11">
        <v>926</v>
      </c>
      <c r="DA10" s="11">
        <v>2407</v>
      </c>
      <c r="DB10" s="13">
        <v>99089.72</v>
      </c>
      <c r="DC10" s="11">
        <v>691</v>
      </c>
      <c r="DD10" s="12">
        <v>-0.27</v>
      </c>
      <c r="DE10" s="12">
        <v>-0.2605</v>
      </c>
      <c r="DF10" s="11">
        <v>239</v>
      </c>
      <c r="DG10" s="13">
        <v>7838.7</v>
      </c>
      <c r="DH10" s="11">
        <v>580</v>
      </c>
      <c r="DI10" s="11"/>
      <c r="DJ10" s="13"/>
      <c r="DK10" s="11"/>
      <c r="DL10" s="12"/>
      <c r="DM10" s="12"/>
      <c r="DN10" s="11">
        <v>1466</v>
      </c>
      <c r="DO10" s="13">
        <v>95803.25</v>
      </c>
      <c r="DP10" s="11">
        <v>1162</v>
      </c>
      <c r="DQ10" s="11">
        <v>295</v>
      </c>
      <c r="DR10" s="13">
        <v>17909.77</v>
      </c>
      <c r="DS10" s="11">
        <v>1064</v>
      </c>
      <c r="DT10" s="12">
        <v>3.9695</v>
      </c>
      <c r="DU10" s="12">
        <v>4.3492</v>
      </c>
      <c r="DV10" s="11">
        <v>2871</v>
      </c>
      <c r="DW10" s="13">
        <v>120445.47</v>
      </c>
      <c r="DX10" s="11">
        <v>495</v>
      </c>
      <c r="DY10" s="11">
        <v>3219</v>
      </c>
      <c r="DZ10" s="13">
        <v>146278.27</v>
      </c>
      <c r="EA10" s="11">
        <v>512</v>
      </c>
      <c r="EB10" s="12">
        <v>-0.1081</v>
      </c>
      <c r="EC10" s="12">
        <v>-0.1766</v>
      </c>
      <c r="ED10" s="11">
        <v>925</v>
      </c>
      <c r="EE10" s="13">
        <v>18291.27</v>
      </c>
      <c r="EF10" s="11">
        <v>62</v>
      </c>
      <c r="EG10" s="11">
        <v>535</v>
      </c>
      <c r="EH10" s="13">
        <v>10874.16</v>
      </c>
      <c r="EI10" s="11">
        <v>53</v>
      </c>
      <c r="EJ10" s="12">
        <v>0.729</v>
      </c>
      <c r="EK10" s="12">
        <v>0.6821</v>
      </c>
      <c r="EL10" s="11">
        <v>1378</v>
      </c>
      <c r="EM10" s="13">
        <v>113065.3</v>
      </c>
      <c r="EN10" s="11"/>
      <c r="EO10" s="11">
        <v>2534</v>
      </c>
      <c r="EP10" s="13">
        <v>206803.18</v>
      </c>
      <c r="EQ10" s="11"/>
      <c r="ER10" s="12">
        <v>-0.4562</v>
      </c>
      <c r="ES10" s="12">
        <v>-0.4533</v>
      </c>
      <c r="ET10" s="11">
        <v>1932</v>
      </c>
      <c r="EU10" s="13">
        <v>74887.19</v>
      </c>
      <c r="EV10" s="11">
        <v>456</v>
      </c>
      <c r="EW10" s="11">
        <v>2268</v>
      </c>
      <c r="EX10" s="13">
        <v>84354.26</v>
      </c>
      <c r="EY10" s="11">
        <v>519</v>
      </c>
      <c r="EZ10" s="12">
        <v>-0.1481</v>
      </c>
      <c r="FA10" s="12">
        <v>-0.1122</v>
      </c>
      <c r="FB10" s="11">
        <v>627</v>
      </c>
      <c r="FC10" s="13">
        <v>32296.87</v>
      </c>
      <c r="FD10" s="11">
        <v>258</v>
      </c>
      <c r="FE10" s="11">
        <v>527</v>
      </c>
      <c r="FF10" s="13">
        <v>29098.36</v>
      </c>
      <c r="FG10" s="11">
        <v>212</v>
      </c>
      <c r="FH10" s="12">
        <v>0.1898</v>
      </c>
      <c r="FI10" s="12">
        <v>0.1099</v>
      </c>
      <c r="FJ10" s="11"/>
      <c r="FK10" s="13"/>
      <c r="FL10" s="11"/>
      <c r="FM10" s="11"/>
      <c r="FN10" s="13"/>
      <c r="FO10" s="11"/>
      <c r="FP10" s="12"/>
      <c r="FQ10" s="12"/>
      <c r="FR10" s="11"/>
      <c r="FS10" s="13"/>
      <c r="FT10" s="11"/>
      <c r="FU10" s="11"/>
      <c r="FV10" s="13"/>
      <c r="FW10" s="11"/>
      <c r="FX10" s="12"/>
      <c r="FY10" s="12"/>
      <c r="FZ10" s="11">
        <v>91</v>
      </c>
      <c r="GA10" s="13">
        <v>1755.63</v>
      </c>
      <c r="GB10" s="11">
        <v>11</v>
      </c>
      <c r="GC10" s="11">
        <v>73</v>
      </c>
      <c r="GD10" s="13">
        <v>1748.52</v>
      </c>
      <c r="GE10" s="11">
        <v>13</v>
      </c>
      <c r="GF10" s="12">
        <v>0.2466</v>
      </c>
      <c r="GG10" s="12">
        <v>0.0041</v>
      </c>
      <c r="GH10" s="11">
        <v>55</v>
      </c>
      <c r="GI10" s="13">
        <v>2137.79</v>
      </c>
      <c r="GJ10" s="11">
        <v>812</v>
      </c>
      <c r="GK10" s="11">
        <v>17</v>
      </c>
      <c r="GL10" s="13">
        <v>625.65</v>
      </c>
      <c r="GM10" s="11">
        <v>426</v>
      </c>
      <c r="GN10" s="12">
        <v>2.2353</v>
      </c>
      <c r="GO10" s="12">
        <v>2.4169</v>
      </c>
      <c r="GP10" s="11">
        <v>394</v>
      </c>
      <c r="GQ10" s="13">
        <v>15616.24</v>
      </c>
      <c r="GR10" s="11">
        <v>118</v>
      </c>
      <c r="GS10" s="11">
        <v>306</v>
      </c>
      <c r="GT10" s="13">
        <v>10321.44</v>
      </c>
      <c r="GU10" s="11">
        <v>110</v>
      </c>
      <c r="GV10" s="12">
        <v>0.2876</v>
      </c>
      <c r="GW10" s="12">
        <v>0.513</v>
      </c>
      <c r="GX10" s="11">
        <v>147</v>
      </c>
      <c r="GY10" s="13">
        <v>4985.82</v>
      </c>
      <c r="GZ10" s="11"/>
      <c r="HA10" s="11">
        <v>353</v>
      </c>
      <c r="HB10" s="13">
        <v>11568.62</v>
      </c>
      <c r="HC10" s="11"/>
      <c r="HD10" s="12">
        <v>-0.5836</v>
      </c>
      <c r="HE10" s="12">
        <v>-0.569</v>
      </c>
      <c r="HF10" s="11">
        <v>554</v>
      </c>
      <c r="HG10" s="13">
        <v>21043.81</v>
      </c>
      <c r="HH10" s="11">
        <v>335</v>
      </c>
      <c r="HI10" s="11">
        <v>581</v>
      </c>
      <c r="HJ10" s="13">
        <v>23034.93</v>
      </c>
      <c r="HK10" s="11">
        <v>338</v>
      </c>
      <c r="HL10" s="12">
        <v>-0.0465</v>
      </c>
      <c r="HM10" s="12">
        <v>-0.0864</v>
      </c>
      <c r="HN10" s="11">
        <v>301</v>
      </c>
      <c r="HO10" s="13">
        <v>7366.52</v>
      </c>
      <c r="HP10" s="11">
        <v>447</v>
      </c>
      <c r="HQ10" s="11">
        <v>255</v>
      </c>
      <c r="HR10" s="13">
        <v>5982.93</v>
      </c>
      <c r="HS10" s="11">
        <v>502</v>
      </c>
      <c r="HT10" s="12">
        <v>0.1804</v>
      </c>
      <c r="HU10" s="12">
        <v>0.2313</v>
      </c>
      <c r="HV10" s="11">
        <v>73</v>
      </c>
      <c r="HW10" s="13">
        <v>2525.96</v>
      </c>
      <c r="HX10" s="11">
        <v>129</v>
      </c>
      <c r="HY10" s="11">
        <v>133</v>
      </c>
      <c r="HZ10" s="13">
        <v>5274.15</v>
      </c>
      <c r="IA10" s="11">
        <v>130</v>
      </c>
      <c r="IB10" s="12">
        <v>-0.4511</v>
      </c>
      <c r="IC10" s="12">
        <v>-0.5211</v>
      </c>
      <c r="ID10" s="11">
        <v>271</v>
      </c>
      <c r="IE10" s="13">
        <v>12487.03</v>
      </c>
      <c r="IF10" s="11">
        <v>144</v>
      </c>
      <c r="IG10" s="11">
        <v>236</v>
      </c>
      <c r="IH10" s="13">
        <v>12057.76</v>
      </c>
      <c r="II10" s="11">
        <v>128</v>
      </c>
      <c r="IJ10" s="12">
        <v>0.1483</v>
      </c>
      <c r="IK10" s="12">
        <v>0.0356</v>
      </c>
      <c r="IL10" s="11"/>
      <c r="IM10" s="13"/>
      <c r="IN10" s="11"/>
      <c r="IO10" s="11"/>
      <c r="IP10" s="13"/>
      <c r="IQ10" s="11"/>
      <c r="IR10" s="12"/>
      <c r="IS10" s="12"/>
      <c r="IT10" s="11">
        <v>86</v>
      </c>
      <c r="IU10" s="13">
        <v>5803.2</v>
      </c>
      <c r="IV10" s="11">
        <v>102</v>
      </c>
      <c r="IW10" s="11"/>
      <c r="IX10" s="13"/>
      <c r="IY10" s="11"/>
      <c r="IZ10" s="12"/>
      <c r="JA10" s="12"/>
      <c r="JB10" s="11">
        <v>13</v>
      </c>
      <c r="JC10" s="13">
        <v>763.54</v>
      </c>
      <c r="JD10" s="11">
        <v>21</v>
      </c>
      <c r="JE10" s="11">
        <v>6</v>
      </c>
      <c r="JF10" s="13">
        <v>69.38</v>
      </c>
      <c r="JG10" s="11">
        <v>21</v>
      </c>
      <c r="JH10" s="12">
        <v>1.1667</v>
      </c>
      <c r="JI10" s="12">
        <v>10.0052</v>
      </c>
      <c r="JJ10" s="11">
        <v>96</v>
      </c>
      <c r="JK10" s="13">
        <v>7384.58</v>
      </c>
      <c r="JL10" s="11">
        <v>83</v>
      </c>
      <c r="JM10" s="11">
        <v>59</v>
      </c>
      <c r="JN10" s="13">
        <v>4659.15</v>
      </c>
      <c r="JO10" s="11">
        <v>70</v>
      </c>
      <c r="JP10" s="12">
        <v>0.6271</v>
      </c>
      <c r="JQ10" s="12">
        <v>0.585</v>
      </c>
      <c r="JR10" s="11"/>
      <c r="JS10" s="13"/>
      <c r="JT10" s="11"/>
      <c r="JU10" s="11"/>
      <c r="JV10" s="13"/>
      <c r="JW10" s="11"/>
      <c r="JX10" s="12"/>
      <c r="JY10" s="12"/>
      <c r="JZ10" s="11">
        <v>2</v>
      </c>
      <c r="KA10" s="13">
        <v>105.56</v>
      </c>
      <c r="KB10" s="11">
        <v>718</v>
      </c>
      <c r="KC10" s="11"/>
      <c r="KD10" s="13"/>
      <c r="KE10" s="11"/>
      <c r="KF10" s="12"/>
      <c r="KG10" s="12"/>
      <c r="KH10" s="11"/>
      <c r="KI10" s="13"/>
      <c r="KJ10" s="11"/>
      <c r="KK10" s="11">
        <v>2187</v>
      </c>
      <c r="KL10" s="13">
        <v>91414.29</v>
      </c>
      <c r="KM10" s="11">
        <v>844</v>
      </c>
      <c r="KN10" s="12"/>
      <c r="KO10" s="12"/>
      <c r="KP10" s="11"/>
      <c r="KQ10" s="13"/>
      <c r="KR10" s="11"/>
      <c r="KS10" s="11">
        <v>1081</v>
      </c>
      <c r="KT10" s="13">
        <v>40302.43</v>
      </c>
      <c r="KU10" s="11">
        <v>932</v>
      </c>
      <c r="KV10" s="12"/>
      <c r="KW10" s="12"/>
      <c r="KX10" s="11"/>
      <c r="KY10" s="13"/>
      <c r="KZ10" s="11"/>
      <c r="LA10" s="11">
        <v>107</v>
      </c>
      <c r="LB10" s="13">
        <v>5315.6</v>
      </c>
      <c r="LC10" s="11">
        <v>174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</row>
    <row r="11">
      <c r="A11" s="10" t="s">
        <v>76</v>
      </c>
      <c r="B11" s="11">
        <v>1396</v>
      </c>
      <c r="C11" s="11">
        <f>=ROUNDDOWN(155.111111111111,0)</f>
      </c>
      <c r="D11" s="11"/>
      <c r="E11" s="12">
        <v>1</v>
      </c>
      <c r="F11" s="11"/>
      <c r="G11" s="11">
        <f>=ROUNDDOWN({0},0)</f>
      </c>
      <c r="H11" s="11"/>
      <c r="I11" s="12"/>
      <c r="J11" s="11">
        <v>51</v>
      </c>
      <c r="K11" s="13">
        <v>11441.64</v>
      </c>
      <c r="L11" s="11"/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>
        <v>51</v>
      </c>
      <c r="BK11" s="13">
        <v>11441.64</v>
      </c>
      <c r="BL11" s="11"/>
      <c r="BM11" s="11"/>
      <c r="BN11" s="13"/>
      <c r="BO11" s="11"/>
      <c r="BP11" s="12"/>
      <c r="BQ11" s="12"/>
      <c r="BR11" s="11"/>
      <c r="BS11" s="13"/>
      <c r="BT11" s="11"/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/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</row>
    <row r="12">
      <c r="A12" s="10" t="s">
        <v>77</v>
      </c>
      <c r="B12" s="11">
        <v>102676</v>
      </c>
      <c r="C12" s="11">
        <f>=ROUNDDOWN(16.4621378525276,0)</f>
      </c>
      <c r="D12" s="11">
        <v>136717</v>
      </c>
      <c r="E12" s="12">
        <v>0.9422</v>
      </c>
      <c r="F12" s="11"/>
      <c r="G12" s="11">
        <f>=ROUNDDOWN({0},0)</f>
      </c>
      <c r="H12" s="11">
        <v>8260</v>
      </c>
      <c r="I12" s="12"/>
      <c r="J12" s="11">
        <v>69564</v>
      </c>
      <c r="K12" s="13">
        <v>11749681.6</v>
      </c>
      <c r="L12" s="11">
        <v>683</v>
      </c>
      <c r="M12" s="14">
        <v>17203.05</v>
      </c>
      <c r="N12" s="11">
        <v>60399</v>
      </c>
      <c r="O12" s="13">
        <v>11186509.62</v>
      </c>
      <c r="P12" s="11">
        <v>744</v>
      </c>
      <c r="Q12" s="14">
        <v>15035.63</v>
      </c>
      <c r="R12" s="12">
        <v>0.1517</v>
      </c>
      <c r="S12" s="12">
        <v>0.0503</v>
      </c>
      <c r="T12" s="12">
        <v>-0.082</v>
      </c>
      <c r="U12" s="12">
        <v>0.1442</v>
      </c>
      <c r="V12" s="11">
        <v>3046</v>
      </c>
      <c r="W12" s="13">
        <v>534502.82</v>
      </c>
      <c r="X12" s="11">
        <v>203</v>
      </c>
      <c r="Y12" s="11">
        <v>2800</v>
      </c>
      <c r="Z12" s="13">
        <v>465903.65</v>
      </c>
      <c r="AA12" s="11">
        <v>177</v>
      </c>
      <c r="AB12" s="12">
        <v>0.0879</v>
      </c>
      <c r="AC12" s="12">
        <v>0.1472</v>
      </c>
      <c r="AD12" s="11">
        <v>7856</v>
      </c>
      <c r="AE12" s="13">
        <v>1657182.18</v>
      </c>
      <c r="AF12" s="11">
        <v>633</v>
      </c>
      <c r="AG12" s="11">
        <v>8100</v>
      </c>
      <c r="AH12" s="13">
        <v>1596982.28</v>
      </c>
      <c r="AI12" s="11">
        <v>710</v>
      </c>
      <c r="AJ12" s="12">
        <v>-0.0301</v>
      </c>
      <c r="AK12" s="12">
        <v>0.0377</v>
      </c>
      <c r="AL12" s="11">
        <v>26685</v>
      </c>
      <c r="AM12" s="13">
        <v>4338394.37</v>
      </c>
      <c r="AN12" s="11">
        <v>650</v>
      </c>
      <c r="AO12" s="11">
        <v>27921</v>
      </c>
      <c r="AP12" s="13">
        <v>4713597.12</v>
      </c>
      <c r="AQ12" s="11">
        <v>737</v>
      </c>
      <c r="AR12" s="12">
        <v>-0.0443</v>
      </c>
      <c r="AS12" s="12">
        <v>-0.0796</v>
      </c>
      <c r="AT12" s="11">
        <v>1535</v>
      </c>
      <c r="AU12" s="13">
        <v>264196.76</v>
      </c>
      <c r="AV12" s="11">
        <v>564</v>
      </c>
      <c r="AW12" s="11">
        <v>2319</v>
      </c>
      <c r="AX12" s="13">
        <v>388911.05</v>
      </c>
      <c r="AY12" s="11">
        <v>521</v>
      </c>
      <c r="AZ12" s="12">
        <v>-0.3381</v>
      </c>
      <c r="BA12" s="12">
        <v>-0.3207</v>
      </c>
      <c r="BB12" s="11">
        <v>1642</v>
      </c>
      <c r="BC12" s="13">
        <v>284854.72</v>
      </c>
      <c r="BD12" s="11">
        <v>619</v>
      </c>
      <c r="BE12" s="11">
        <v>1090</v>
      </c>
      <c r="BF12" s="13">
        <v>210328.52</v>
      </c>
      <c r="BG12" s="11">
        <v>722</v>
      </c>
      <c r="BH12" s="12">
        <v>0.5064</v>
      </c>
      <c r="BI12" s="12">
        <v>0.3543</v>
      </c>
      <c r="BJ12" s="11">
        <v>9097</v>
      </c>
      <c r="BK12" s="13">
        <v>1735846.23</v>
      </c>
      <c r="BL12" s="11">
        <v>667</v>
      </c>
      <c r="BM12" s="11">
        <v>10692</v>
      </c>
      <c r="BN12" s="13">
        <v>2314207.32</v>
      </c>
      <c r="BO12" s="11">
        <v>741</v>
      </c>
      <c r="BP12" s="12">
        <v>-0.1492</v>
      </c>
      <c r="BQ12" s="12">
        <v>-0.2499</v>
      </c>
      <c r="BR12" s="11">
        <v>1174</v>
      </c>
      <c r="BS12" s="13">
        <v>225550.83</v>
      </c>
      <c r="BT12" s="11">
        <v>511</v>
      </c>
      <c r="BU12" s="11">
        <v>657</v>
      </c>
      <c r="BV12" s="13">
        <v>131787.04</v>
      </c>
      <c r="BW12" s="11">
        <v>508</v>
      </c>
      <c r="BX12" s="12">
        <v>0.7869</v>
      </c>
      <c r="BY12" s="12">
        <v>0.7115</v>
      </c>
      <c r="BZ12" s="11">
        <v>208</v>
      </c>
      <c r="CA12" s="13">
        <v>36325.86</v>
      </c>
      <c r="CB12" s="11">
        <v>277</v>
      </c>
      <c r="CC12" s="11">
        <v>316</v>
      </c>
      <c r="CD12" s="13">
        <v>58586.9</v>
      </c>
      <c r="CE12" s="11">
        <v>337</v>
      </c>
      <c r="CF12" s="12">
        <v>-0.3418</v>
      </c>
      <c r="CG12" s="12">
        <v>-0.38</v>
      </c>
      <c r="CH12" s="11">
        <v>9966</v>
      </c>
      <c r="CI12" s="13">
        <v>1247756.24</v>
      </c>
      <c r="CJ12" s="11"/>
      <c r="CK12" s="11"/>
      <c r="CL12" s="13"/>
      <c r="CM12" s="11"/>
      <c r="CN12" s="12"/>
      <c r="CO12" s="12"/>
      <c r="CP12" s="11">
        <v>3206</v>
      </c>
      <c r="CQ12" s="13">
        <v>514718.17</v>
      </c>
      <c r="CR12" s="11">
        <v>238</v>
      </c>
      <c r="CS12" s="11">
        <v>990</v>
      </c>
      <c r="CT12" s="13">
        <v>216069.69</v>
      </c>
      <c r="CU12" s="11">
        <v>414</v>
      </c>
      <c r="CV12" s="12">
        <v>2.2384</v>
      </c>
      <c r="CW12" s="12">
        <v>1.3822</v>
      </c>
      <c r="CX12" s="11">
        <v>22</v>
      </c>
      <c r="CY12" s="13">
        <v>4364.63</v>
      </c>
      <c r="CZ12" s="11">
        <v>290</v>
      </c>
      <c r="DA12" s="11">
        <v>162</v>
      </c>
      <c r="DB12" s="13">
        <v>28776.63</v>
      </c>
      <c r="DC12" s="11">
        <v>260</v>
      </c>
      <c r="DD12" s="12">
        <v>-0.8642</v>
      </c>
      <c r="DE12" s="12">
        <v>-0.8483</v>
      </c>
      <c r="DF12" s="11"/>
      <c r="DG12" s="13"/>
      <c r="DH12" s="11">
        <v>496</v>
      </c>
      <c r="DI12" s="11"/>
      <c r="DJ12" s="13"/>
      <c r="DK12" s="11"/>
      <c r="DL12" s="12"/>
      <c r="DM12" s="12"/>
      <c r="DN12" s="11">
        <v>56</v>
      </c>
      <c r="DO12" s="13">
        <v>11794.99</v>
      </c>
      <c r="DP12" s="11">
        <v>597</v>
      </c>
      <c r="DQ12" s="11">
        <v>49</v>
      </c>
      <c r="DR12" s="13">
        <v>10294.5</v>
      </c>
      <c r="DS12" s="11">
        <v>638</v>
      </c>
      <c r="DT12" s="12">
        <v>0.1429</v>
      </c>
      <c r="DU12" s="12">
        <v>0.1458</v>
      </c>
      <c r="DV12" s="11"/>
      <c r="DW12" s="13"/>
      <c r="DX12" s="11"/>
      <c r="DY12" s="11"/>
      <c r="DZ12" s="13"/>
      <c r="EA12" s="11"/>
      <c r="EB12" s="12"/>
      <c r="EC12" s="12"/>
      <c r="ED12" s="11">
        <v>1413</v>
      </c>
      <c r="EE12" s="13">
        <v>282175.25</v>
      </c>
      <c r="EF12" s="11">
        <v>258</v>
      </c>
      <c r="EG12" s="11">
        <v>2042</v>
      </c>
      <c r="EH12" s="13">
        <v>432571.5</v>
      </c>
      <c r="EI12" s="11">
        <v>273</v>
      </c>
      <c r="EJ12" s="12">
        <v>-0.308</v>
      </c>
      <c r="EK12" s="12">
        <v>-0.3477</v>
      </c>
      <c r="EL12" s="11"/>
      <c r="EM12" s="13"/>
      <c r="EN12" s="11"/>
      <c r="EO12" s="11"/>
      <c r="EP12" s="13"/>
      <c r="EQ12" s="11"/>
      <c r="ER12" s="12"/>
      <c r="ES12" s="12"/>
      <c r="ET12" s="11"/>
      <c r="EU12" s="13"/>
      <c r="EV12" s="11">
        <v>2</v>
      </c>
      <c r="EW12" s="11"/>
      <c r="EX12" s="13"/>
      <c r="EY12" s="11">
        <v>2</v>
      </c>
      <c r="EZ12" s="12"/>
      <c r="FA12" s="12"/>
      <c r="FB12" s="11">
        <v>423</v>
      </c>
      <c r="FC12" s="13">
        <v>89724.37</v>
      </c>
      <c r="FD12" s="11">
        <v>198</v>
      </c>
      <c r="FE12" s="11">
        <v>145</v>
      </c>
      <c r="FF12" s="13">
        <v>29357.6</v>
      </c>
      <c r="FG12" s="11">
        <v>118</v>
      </c>
      <c r="FH12" s="12">
        <v>1.9172</v>
      </c>
      <c r="FI12" s="12">
        <v>2.0563</v>
      </c>
      <c r="FJ12" s="11">
        <v>1061</v>
      </c>
      <c r="FK12" s="13">
        <v>190316.88</v>
      </c>
      <c r="FL12" s="11">
        <v>450</v>
      </c>
      <c r="FM12" s="11">
        <v>455</v>
      </c>
      <c r="FN12" s="13">
        <v>92630.57</v>
      </c>
      <c r="FO12" s="11">
        <v>436</v>
      </c>
      <c r="FP12" s="12">
        <v>1.3319</v>
      </c>
      <c r="FQ12" s="12">
        <v>1.0546</v>
      </c>
      <c r="FR12" s="11">
        <v>775</v>
      </c>
      <c r="FS12" s="13">
        <v>116873.09</v>
      </c>
      <c r="FT12" s="11">
        <v>319</v>
      </c>
      <c r="FU12" s="11">
        <v>847</v>
      </c>
      <c r="FV12" s="13">
        <v>144468.46</v>
      </c>
      <c r="FW12" s="11">
        <v>329</v>
      </c>
      <c r="FX12" s="12">
        <v>-0.085</v>
      </c>
      <c r="FY12" s="12">
        <v>-0.191</v>
      </c>
      <c r="FZ12" s="11">
        <v>665</v>
      </c>
      <c r="GA12" s="13">
        <v>98286.09</v>
      </c>
      <c r="GB12" s="11">
        <v>383</v>
      </c>
      <c r="GC12" s="11">
        <v>351</v>
      </c>
      <c r="GD12" s="13">
        <v>66120.66</v>
      </c>
      <c r="GE12" s="11">
        <v>293</v>
      </c>
      <c r="GF12" s="12">
        <v>0.8946</v>
      </c>
      <c r="GG12" s="12">
        <v>0.4865</v>
      </c>
      <c r="GH12" s="11">
        <v>574</v>
      </c>
      <c r="GI12" s="13">
        <v>96823.42</v>
      </c>
      <c r="GJ12" s="11">
        <v>624</v>
      </c>
      <c r="GK12" s="11">
        <v>465</v>
      </c>
      <c r="GL12" s="13">
        <v>87885.11</v>
      </c>
      <c r="GM12" s="11">
        <v>673</v>
      </c>
      <c r="GN12" s="12">
        <v>0.2344</v>
      </c>
      <c r="GO12" s="12">
        <v>0.1017</v>
      </c>
      <c r="GP12" s="11">
        <v>150</v>
      </c>
      <c r="GQ12" s="13">
        <v>18903.22</v>
      </c>
      <c r="GR12" s="11">
        <v>221</v>
      </c>
      <c r="GS12" s="11">
        <v>120</v>
      </c>
      <c r="GT12" s="13">
        <v>19502.17</v>
      </c>
      <c r="GU12" s="11">
        <v>221</v>
      </c>
      <c r="GV12" s="12">
        <v>0.25</v>
      </c>
      <c r="GW12" s="12">
        <v>-0.0307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>
        <v>1</v>
      </c>
      <c r="HO12" s="13">
        <v>49.09</v>
      </c>
      <c r="HP12" s="11">
        <v>16</v>
      </c>
      <c r="HQ12" s="11">
        <v>2</v>
      </c>
      <c r="HR12" s="13">
        <v>214.49</v>
      </c>
      <c r="HS12" s="11">
        <v>20</v>
      </c>
      <c r="HT12" s="12">
        <v>-0.5</v>
      </c>
      <c r="HU12" s="12">
        <v>-0.7711</v>
      </c>
      <c r="HV12" s="11"/>
      <c r="HW12" s="13"/>
      <c r="HX12" s="11"/>
      <c r="HY12" s="11"/>
      <c r="HZ12" s="13"/>
      <c r="IA12" s="11"/>
      <c r="IB12" s="12"/>
      <c r="IC12" s="12"/>
      <c r="ID12" s="11"/>
      <c r="IE12" s="13"/>
      <c r="IF12" s="11"/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>
        <v>9</v>
      </c>
      <c r="IU12" s="13">
        <v>1042.39</v>
      </c>
      <c r="IV12" s="11">
        <v>35</v>
      </c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/>
      <c r="KD12" s="13"/>
      <c r="KE12" s="11"/>
      <c r="KF12" s="12"/>
      <c r="KG12" s="12"/>
      <c r="KH12" s="11"/>
      <c r="KI12" s="13"/>
      <c r="KJ12" s="11"/>
      <c r="KK12" s="11">
        <v>551</v>
      </c>
      <c r="KL12" s="13">
        <v>121874.75</v>
      </c>
      <c r="KM12" s="11">
        <v>555</v>
      </c>
      <c r="KN12" s="12"/>
      <c r="KO12" s="12"/>
      <c r="KP12" s="11"/>
      <c r="KQ12" s="13"/>
      <c r="KR12" s="11"/>
      <c r="KS12" s="11">
        <v>215</v>
      </c>
      <c r="KT12" s="13">
        <v>37190.68</v>
      </c>
      <c r="KU12" s="11">
        <v>688</v>
      </c>
      <c r="KV12" s="12"/>
      <c r="KW12" s="12"/>
      <c r="KX12" s="11"/>
      <c r="KY12" s="13"/>
      <c r="KZ12" s="11"/>
      <c r="LA12" s="11">
        <v>110</v>
      </c>
      <c r="LB12" s="13">
        <v>19248.93</v>
      </c>
      <c r="LC12" s="11">
        <v>434</v>
      </c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</row>
    <row r="13">
      <c r="A13" s="10" t="s">
        <v>78</v>
      </c>
      <c r="B13" s="11">
        <v>16734</v>
      </c>
      <c r="C13" s="11">
        <f>=ROUNDDOWN(25.5676088617265,0)</f>
      </c>
      <c r="D13" s="11">
        <v>7560</v>
      </c>
      <c r="E13" s="12">
        <v>0.9707</v>
      </c>
      <c r="F13" s="11"/>
      <c r="G13" s="11">
        <f>=ROUNDDOWN({0},0)</f>
      </c>
      <c r="H13" s="11"/>
      <c r="I13" s="12"/>
      <c r="J13" s="11">
        <v>6838</v>
      </c>
      <c r="K13" s="13">
        <v>505236.19</v>
      </c>
      <c r="L13" s="11">
        <v>139</v>
      </c>
      <c r="M13" s="14">
        <v>3634.79</v>
      </c>
      <c r="N13" s="11">
        <v>7065</v>
      </c>
      <c r="O13" s="13">
        <v>591890.54</v>
      </c>
      <c r="P13" s="11">
        <v>122</v>
      </c>
      <c r="Q13" s="14">
        <v>4851.56</v>
      </c>
      <c r="R13" s="12">
        <v>-0.0321</v>
      </c>
      <c r="S13" s="12">
        <v>-0.1464</v>
      </c>
      <c r="T13" s="12">
        <v>0.1393</v>
      </c>
      <c r="U13" s="12">
        <v>-0.2508</v>
      </c>
      <c r="V13" s="11">
        <v>880</v>
      </c>
      <c r="W13" s="13">
        <v>62256.11</v>
      </c>
      <c r="X13" s="11">
        <v>58</v>
      </c>
      <c r="Y13" s="11">
        <v>853</v>
      </c>
      <c r="Z13" s="13">
        <v>66731.2</v>
      </c>
      <c r="AA13" s="11">
        <v>45</v>
      </c>
      <c r="AB13" s="12">
        <v>0.0317</v>
      </c>
      <c r="AC13" s="12">
        <v>-0.0671</v>
      </c>
      <c r="AD13" s="11">
        <v>932</v>
      </c>
      <c r="AE13" s="13">
        <v>85704.68</v>
      </c>
      <c r="AF13" s="11">
        <v>137</v>
      </c>
      <c r="AG13" s="11">
        <v>1423</v>
      </c>
      <c r="AH13" s="13">
        <v>140255.51</v>
      </c>
      <c r="AI13" s="11">
        <v>122</v>
      </c>
      <c r="AJ13" s="12">
        <v>-0.345</v>
      </c>
      <c r="AK13" s="12">
        <v>-0.3889</v>
      </c>
      <c r="AL13" s="11">
        <v>1755</v>
      </c>
      <c r="AM13" s="13">
        <v>117947.52</v>
      </c>
      <c r="AN13" s="11">
        <v>137</v>
      </c>
      <c r="AO13" s="11">
        <v>1178</v>
      </c>
      <c r="AP13" s="13">
        <v>99629.5</v>
      </c>
      <c r="AQ13" s="11">
        <v>122</v>
      </c>
      <c r="AR13" s="12">
        <v>0.4898</v>
      </c>
      <c r="AS13" s="12">
        <v>0.1839</v>
      </c>
      <c r="AT13" s="11">
        <v>68</v>
      </c>
      <c r="AU13" s="13">
        <v>4203.63</v>
      </c>
      <c r="AV13" s="11">
        <v>127</v>
      </c>
      <c r="AW13" s="11">
        <v>27</v>
      </c>
      <c r="AX13" s="13">
        <v>1824.55</v>
      </c>
      <c r="AY13" s="11">
        <v>50</v>
      </c>
      <c r="AZ13" s="12">
        <v>1.5185</v>
      </c>
      <c r="BA13" s="12">
        <v>1.3039</v>
      </c>
      <c r="BB13" s="11">
        <v>405</v>
      </c>
      <c r="BC13" s="13">
        <v>22108.71</v>
      </c>
      <c r="BD13" s="11">
        <v>127</v>
      </c>
      <c r="BE13" s="11">
        <v>211</v>
      </c>
      <c r="BF13" s="13">
        <v>13509.33</v>
      </c>
      <c r="BG13" s="11">
        <v>120</v>
      </c>
      <c r="BH13" s="12">
        <v>0.9194</v>
      </c>
      <c r="BI13" s="12">
        <v>0.6366</v>
      </c>
      <c r="BJ13" s="11">
        <v>1198</v>
      </c>
      <c r="BK13" s="13">
        <v>94496.26</v>
      </c>
      <c r="BL13" s="11">
        <v>139</v>
      </c>
      <c r="BM13" s="11">
        <v>1605</v>
      </c>
      <c r="BN13" s="13">
        <v>121549.57</v>
      </c>
      <c r="BO13" s="11">
        <v>122</v>
      </c>
      <c r="BP13" s="12">
        <v>-0.2536</v>
      </c>
      <c r="BQ13" s="12">
        <v>-0.2226</v>
      </c>
      <c r="BR13" s="11">
        <v>458</v>
      </c>
      <c r="BS13" s="13">
        <v>35453.23</v>
      </c>
      <c r="BT13" s="11">
        <v>109</v>
      </c>
      <c r="BU13" s="11">
        <v>471</v>
      </c>
      <c r="BV13" s="13">
        <v>40073.87</v>
      </c>
      <c r="BW13" s="11">
        <v>90</v>
      </c>
      <c r="BX13" s="12">
        <v>-0.0276</v>
      </c>
      <c r="BY13" s="12">
        <v>-0.1153</v>
      </c>
      <c r="BZ13" s="11">
        <v>192</v>
      </c>
      <c r="CA13" s="13">
        <v>13290.41</v>
      </c>
      <c r="CB13" s="11">
        <v>109</v>
      </c>
      <c r="CC13" s="11">
        <v>312</v>
      </c>
      <c r="CD13" s="13">
        <v>22727.73</v>
      </c>
      <c r="CE13" s="11">
        <v>83</v>
      </c>
      <c r="CF13" s="12">
        <v>-0.3846</v>
      </c>
      <c r="CG13" s="12">
        <v>-0.4152</v>
      </c>
      <c r="CH13" s="11"/>
      <c r="CI13" s="13"/>
      <c r="CJ13" s="11"/>
      <c r="CK13" s="11"/>
      <c r="CL13" s="13"/>
      <c r="CM13" s="11"/>
      <c r="CN13" s="12"/>
      <c r="CO13" s="12"/>
      <c r="CP13" s="11">
        <v>7</v>
      </c>
      <c r="CQ13" s="13">
        <v>496.32</v>
      </c>
      <c r="CR13" s="11">
        <v>19</v>
      </c>
      <c r="CS13" s="11">
        <v>14</v>
      </c>
      <c r="CT13" s="13">
        <v>1619.22</v>
      </c>
      <c r="CU13" s="11">
        <v>19</v>
      </c>
      <c r="CV13" s="12">
        <v>-0.5</v>
      </c>
      <c r="CW13" s="12">
        <v>-0.6935</v>
      </c>
      <c r="CX13" s="11"/>
      <c r="CY13" s="13"/>
      <c r="CZ13" s="11"/>
      <c r="DA13" s="11"/>
      <c r="DB13" s="13"/>
      <c r="DC13" s="11"/>
      <c r="DD13" s="12"/>
      <c r="DE13" s="12"/>
      <c r="DF13" s="11">
        <v>3</v>
      </c>
      <c r="DG13" s="13">
        <v>323.97</v>
      </c>
      <c r="DH13" s="11">
        <v>108</v>
      </c>
      <c r="DI13" s="11"/>
      <c r="DJ13" s="13"/>
      <c r="DK13" s="11"/>
      <c r="DL13" s="12"/>
      <c r="DM13" s="12"/>
      <c r="DN13" s="11">
        <v>12</v>
      </c>
      <c r="DO13" s="13">
        <v>1165.64</v>
      </c>
      <c r="DP13" s="11">
        <v>138</v>
      </c>
      <c r="DQ13" s="11">
        <v>7</v>
      </c>
      <c r="DR13" s="13">
        <v>879.93</v>
      </c>
      <c r="DS13" s="11">
        <v>122</v>
      </c>
      <c r="DT13" s="12">
        <v>0.7143</v>
      </c>
      <c r="DU13" s="12">
        <v>0.3247</v>
      </c>
      <c r="DV13" s="11"/>
      <c r="DW13" s="13"/>
      <c r="DX13" s="11"/>
      <c r="DY13" s="11"/>
      <c r="DZ13" s="13"/>
      <c r="EA13" s="11"/>
      <c r="EB13" s="12"/>
      <c r="EC13" s="12"/>
      <c r="ED13" s="11">
        <v>288</v>
      </c>
      <c r="EE13" s="13">
        <v>18954.97</v>
      </c>
      <c r="EF13" s="11">
        <v>46</v>
      </c>
      <c r="EG13" s="11">
        <v>308</v>
      </c>
      <c r="EH13" s="13">
        <v>23846.39</v>
      </c>
      <c r="EI13" s="11">
        <v>46</v>
      </c>
      <c r="EJ13" s="12">
        <v>-0.0649</v>
      </c>
      <c r="EK13" s="12">
        <v>-0.2051</v>
      </c>
      <c r="EL13" s="11"/>
      <c r="EM13" s="13"/>
      <c r="EN13" s="11"/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/>
      <c r="FC13" s="13"/>
      <c r="FD13" s="11">
        <v>25</v>
      </c>
      <c r="FE13" s="11"/>
      <c r="FF13" s="13"/>
      <c r="FG13" s="11"/>
      <c r="FH13" s="12"/>
      <c r="FI13" s="12"/>
      <c r="FJ13" s="11">
        <v>167</v>
      </c>
      <c r="FK13" s="13">
        <v>16514.25</v>
      </c>
      <c r="FL13" s="11">
        <v>29</v>
      </c>
      <c r="FM13" s="11">
        <v>229</v>
      </c>
      <c r="FN13" s="13">
        <v>24329.84</v>
      </c>
      <c r="FO13" s="11">
        <v>14</v>
      </c>
      <c r="FP13" s="12">
        <v>-0.2707</v>
      </c>
      <c r="FQ13" s="12">
        <v>-0.3212</v>
      </c>
      <c r="FR13" s="11">
        <v>92</v>
      </c>
      <c r="FS13" s="13">
        <v>6005.26</v>
      </c>
      <c r="FT13" s="11">
        <v>87</v>
      </c>
      <c r="FU13" s="11">
        <v>103</v>
      </c>
      <c r="FV13" s="13">
        <v>7556.76</v>
      </c>
      <c r="FW13" s="11">
        <v>44</v>
      </c>
      <c r="FX13" s="12">
        <v>-0.1068</v>
      </c>
      <c r="FY13" s="12">
        <v>-0.2053</v>
      </c>
      <c r="FZ13" s="11">
        <v>187</v>
      </c>
      <c r="GA13" s="13">
        <v>12475.74</v>
      </c>
      <c r="GB13" s="11">
        <v>83</v>
      </c>
      <c r="GC13" s="11">
        <v>53</v>
      </c>
      <c r="GD13" s="13">
        <v>6172.89</v>
      </c>
      <c r="GE13" s="11">
        <v>21</v>
      </c>
      <c r="GF13" s="12">
        <v>2.5283</v>
      </c>
      <c r="GG13" s="12">
        <v>1.0211</v>
      </c>
      <c r="GH13" s="11">
        <v>129</v>
      </c>
      <c r="GI13" s="13">
        <v>8978.06</v>
      </c>
      <c r="GJ13" s="11">
        <v>123</v>
      </c>
      <c r="GK13" s="11">
        <v>114</v>
      </c>
      <c r="GL13" s="13">
        <v>9374.28</v>
      </c>
      <c r="GM13" s="11">
        <v>107</v>
      </c>
      <c r="GN13" s="12">
        <v>0.1316</v>
      </c>
      <c r="GO13" s="12">
        <v>-0.0423</v>
      </c>
      <c r="GP13" s="11">
        <v>65</v>
      </c>
      <c r="GQ13" s="13">
        <v>4861.43</v>
      </c>
      <c r="GR13" s="11">
        <v>52</v>
      </c>
      <c r="GS13" s="11">
        <v>40</v>
      </c>
      <c r="GT13" s="13">
        <v>3358.1</v>
      </c>
      <c r="GU13" s="11">
        <v>46</v>
      </c>
      <c r="GV13" s="12">
        <v>0.625</v>
      </c>
      <c r="GW13" s="12">
        <v>0.4477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/>
      <c r="KD13" s="13"/>
      <c r="KE13" s="11"/>
      <c r="KF13" s="12"/>
      <c r="KG13" s="12"/>
      <c r="KH13" s="11"/>
      <c r="KI13" s="13"/>
      <c r="KJ13" s="11"/>
      <c r="KK13" s="11">
        <v>46</v>
      </c>
      <c r="KL13" s="13">
        <v>3164.13</v>
      </c>
      <c r="KM13" s="11">
        <v>80</v>
      </c>
      <c r="KN13" s="12"/>
      <c r="KO13" s="12"/>
      <c r="KP13" s="11"/>
      <c r="KQ13" s="13"/>
      <c r="KR13" s="11"/>
      <c r="KS13" s="11">
        <v>63</v>
      </c>
      <c r="KT13" s="13">
        <v>4529.8</v>
      </c>
      <c r="KU13" s="11">
        <v>114</v>
      </c>
      <c r="KV13" s="12"/>
      <c r="KW13" s="12"/>
      <c r="KX13" s="11"/>
      <c r="KY13" s="13"/>
      <c r="KZ13" s="11"/>
      <c r="LA13" s="11">
        <v>8</v>
      </c>
      <c r="LB13" s="13">
        <v>757.94</v>
      </c>
      <c r="LC13" s="11">
        <v>97</v>
      </c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</row>
    <row r="14">
      <c r="A14" s="10" t="s">
        <v>79</v>
      </c>
      <c r="B14" s="11">
        <v>14396</v>
      </c>
      <c r="C14" s="11">
        <f>=ROUNDDOWN(43.9036291552302,0)</f>
      </c>
      <c r="D14" s="11">
        <v>2760</v>
      </c>
      <c r="E14" s="12">
        <v>1</v>
      </c>
      <c r="F14" s="11"/>
      <c r="G14" s="11">
        <f>=ROUNDDOWN({0},0)</f>
      </c>
      <c r="H14" s="11"/>
      <c r="I14" s="12"/>
      <c r="J14" s="11">
        <v>3012</v>
      </c>
      <c r="K14" s="13">
        <v>27613.78</v>
      </c>
      <c r="L14" s="11">
        <v>23</v>
      </c>
      <c r="M14" s="14">
        <v>1200.6</v>
      </c>
      <c r="N14" s="11">
        <v>8663</v>
      </c>
      <c r="O14" s="13">
        <v>89312.55</v>
      </c>
      <c r="P14" s="11">
        <v>14</v>
      </c>
      <c r="Q14" s="14">
        <v>6379.47</v>
      </c>
      <c r="R14" s="12">
        <v>-0.6523</v>
      </c>
      <c r="S14" s="12">
        <v>-0.6908</v>
      </c>
      <c r="T14" s="12">
        <v>0.6429</v>
      </c>
      <c r="U14" s="12">
        <v>-0.8118</v>
      </c>
      <c r="V14" s="11">
        <v>3012</v>
      </c>
      <c r="W14" s="13">
        <v>27613.78</v>
      </c>
      <c r="X14" s="11">
        <v>23</v>
      </c>
      <c r="Y14" s="11">
        <v>8658</v>
      </c>
      <c r="Z14" s="13">
        <v>89209.6</v>
      </c>
      <c r="AA14" s="11">
        <v>14</v>
      </c>
      <c r="AB14" s="12">
        <v>-0.6521</v>
      </c>
      <c r="AC14" s="12">
        <v>-0.6905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/>
      <c r="BV14" s="13"/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/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>
        <v>1</v>
      </c>
      <c r="DI14" s="11"/>
      <c r="DJ14" s="13"/>
      <c r="DK14" s="11"/>
      <c r="DL14" s="12"/>
      <c r="DM14" s="12"/>
      <c r="DN14" s="11"/>
      <c r="DO14" s="13"/>
      <c r="DP14" s="11">
        <v>15</v>
      </c>
      <c r="DQ14" s="11">
        <v>5</v>
      </c>
      <c r="DR14" s="13">
        <v>102.95</v>
      </c>
      <c r="DS14" s="11">
        <v>7</v>
      </c>
      <c r="DT14" s="12"/>
      <c r="DU14" s="12"/>
      <c r="DV14" s="11"/>
      <c r="DW14" s="13"/>
      <c r="DX14" s="11"/>
      <c r="DY14" s="11"/>
      <c r="DZ14" s="13"/>
      <c r="EA14" s="11"/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</row>
    <row r="15">
      <c r="A15" s="10" t="s">
        <v>80</v>
      </c>
      <c r="B15" s="11">
        <v>74842</v>
      </c>
      <c r="C15" s="11">
        <f>=ROUNDDOWN(57.7128315854411,0)</f>
      </c>
      <c r="D15" s="11">
        <v>6917</v>
      </c>
      <c r="E15" s="12">
        <v>0.9743</v>
      </c>
      <c r="F15" s="11"/>
      <c r="G15" s="11">
        <f>=ROUNDDOWN({0},0)</f>
      </c>
      <c r="H15" s="11"/>
      <c r="I15" s="12"/>
      <c r="J15" s="11">
        <v>15003</v>
      </c>
      <c r="K15" s="13">
        <v>516781.9</v>
      </c>
      <c r="L15" s="11">
        <v>113</v>
      </c>
      <c r="M15" s="14">
        <v>4573.29</v>
      </c>
      <c r="N15" s="11">
        <v>16069</v>
      </c>
      <c r="O15" s="13">
        <v>835761.08</v>
      </c>
      <c r="P15" s="11">
        <v>82</v>
      </c>
      <c r="Q15" s="14">
        <v>10192.21</v>
      </c>
      <c r="R15" s="12">
        <v>-0.0663</v>
      </c>
      <c r="S15" s="12">
        <v>-0.3817</v>
      </c>
      <c r="T15" s="12">
        <v>0.378</v>
      </c>
      <c r="U15" s="12">
        <v>-0.5513</v>
      </c>
      <c r="V15" s="11">
        <v>4101</v>
      </c>
      <c r="W15" s="13">
        <v>154134.96</v>
      </c>
      <c r="X15" s="11">
        <v>92</v>
      </c>
      <c r="Y15" s="11">
        <v>2974</v>
      </c>
      <c r="Z15" s="13">
        <v>151589.52</v>
      </c>
      <c r="AA15" s="11">
        <v>60</v>
      </c>
      <c r="AB15" s="12">
        <v>0.379</v>
      </c>
      <c r="AC15" s="12">
        <v>0.0168</v>
      </c>
      <c r="AD15" s="11"/>
      <c r="AE15" s="13"/>
      <c r="AF15" s="11"/>
      <c r="AG15" s="11"/>
      <c r="AH15" s="13"/>
      <c r="AI15" s="11"/>
      <c r="AJ15" s="12"/>
      <c r="AK15" s="12"/>
      <c r="AL15" s="11">
        <v>547</v>
      </c>
      <c r="AM15" s="13">
        <v>13021.12</v>
      </c>
      <c r="AN15" s="11">
        <v>92</v>
      </c>
      <c r="AO15" s="11">
        <v>356</v>
      </c>
      <c r="AP15" s="13">
        <v>13594.32</v>
      </c>
      <c r="AQ15" s="11">
        <v>60</v>
      </c>
      <c r="AR15" s="12">
        <v>0.5365</v>
      </c>
      <c r="AS15" s="12">
        <v>-0.0422</v>
      </c>
      <c r="AT15" s="11">
        <v>33</v>
      </c>
      <c r="AU15" s="13">
        <v>924.68</v>
      </c>
      <c r="AV15" s="11">
        <v>29</v>
      </c>
      <c r="AW15" s="11">
        <v>111</v>
      </c>
      <c r="AX15" s="13">
        <v>2976.48</v>
      </c>
      <c r="AY15" s="11">
        <v>33</v>
      </c>
      <c r="AZ15" s="12">
        <v>-0.7027</v>
      </c>
      <c r="BA15" s="12">
        <v>-0.6893</v>
      </c>
      <c r="BB15" s="11">
        <v>338</v>
      </c>
      <c r="BC15" s="13">
        <v>10234.5</v>
      </c>
      <c r="BD15" s="11">
        <v>52</v>
      </c>
      <c r="BE15" s="11">
        <v>417</v>
      </c>
      <c r="BF15" s="13">
        <v>12815.6</v>
      </c>
      <c r="BG15" s="11">
        <v>54</v>
      </c>
      <c r="BH15" s="12">
        <v>-0.1894</v>
      </c>
      <c r="BI15" s="12">
        <v>-0.2014</v>
      </c>
      <c r="BJ15" s="11">
        <v>33</v>
      </c>
      <c r="BK15" s="13">
        <v>1200.11</v>
      </c>
      <c r="BL15" s="11">
        <v>12</v>
      </c>
      <c r="BM15" s="11">
        <v>38</v>
      </c>
      <c r="BN15" s="13">
        <v>1399.49</v>
      </c>
      <c r="BO15" s="11">
        <v>34</v>
      </c>
      <c r="BP15" s="12">
        <v>-0.1316</v>
      </c>
      <c r="BQ15" s="12">
        <v>-0.1425</v>
      </c>
      <c r="BR15" s="11"/>
      <c r="BS15" s="13"/>
      <c r="BT15" s="11"/>
      <c r="BU15" s="11"/>
      <c r="BV15" s="13"/>
      <c r="BW15" s="11"/>
      <c r="BX15" s="12"/>
      <c r="BY15" s="12"/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/>
      <c r="CQ15" s="13"/>
      <c r="CR15" s="11"/>
      <c r="CS15" s="11"/>
      <c r="CT15" s="13"/>
      <c r="CU15" s="11"/>
      <c r="CV15" s="12"/>
      <c r="CW15" s="12"/>
      <c r="CX15" s="11">
        <v>22</v>
      </c>
      <c r="CY15" s="13">
        <v>877.95</v>
      </c>
      <c r="CZ15" s="11">
        <v>10</v>
      </c>
      <c r="DA15" s="11">
        <v>64</v>
      </c>
      <c r="DB15" s="13">
        <v>2343.41</v>
      </c>
      <c r="DC15" s="11">
        <v>13</v>
      </c>
      <c r="DD15" s="12">
        <v>-0.6562</v>
      </c>
      <c r="DE15" s="12">
        <v>-0.6254</v>
      </c>
      <c r="DF15" s="11"/>
      <c r="DG15" s="13"/>
      <c r="DH15" s="11">
        <v>20</v>
      </c>
      <c r="DI15" s="11"/>
      <c r="DJ15" s="13"/>
      <c r="DK15" s="11"/>
      <c r="DL15" s="12"/>
      <c r="DM15" s="12"/>
      <c r="DN15" s="11">
        <v>24</v>
      </c>
      <c r="DO15" s="13">
        <v>819.44</v>
      </c>
      <c r="DP15" s="11">
        <v>108</v>
      </c>
      <c r="DQ15" s="11">
        <v>20</v>
      </c>
      <c r="DR15" s="13">
        <v>709.1</v>
      </c>
      <c r="DS15" s="11">
        <v>76</v>
      </c>
      <c r="DT15" s="12">
        <v>0.2</v>
      </c>
      <c r="DU15" s="12">
        <v>0.1556</v>
      </c>
      <c r="DV15" s="11"/>
      <c r="DW15" s="13"/>
      <c r="DX15" s="11"/>
      <c r="DY15" s="11"/>
      <c r="DZ15" s="13"/>
      <c r="EA15" s="11"/>
      <c r="EB15" s="12"/>
      <c r="EC15" s="12"/>
      <c r="ED15" s="11"/>
      <c r="EE15" s="13"/>
      <c r="EF15" s="11"/>
      <c r="EG15" s="11"/>
      <c r="EH15" s="13"/>
      <c r="EI15" s="11"/>
      <c r="EJ15" s="12"/>
      <c r="EK15" s="12"/>
      <c r="EL15" s="11">
        <v>8722</v>
      </c>
      <c r="EM15" s="13">
        <v>306919.98</v>
      </c>
      <c r="EN15" s="11"/>
      <c r="EO15" s="11">
        <v>12031</v>
      </c>
      <c r="EP15" s="13">
        <v>648495.67</v>
      </c>
      <c r="EQ15" s="11"/>
      <c r="ER15" s="12">
        <v>-0.275</v>
      </c>
      <c r="ES15" s="12">
        <v>-0.5267</v>
      </c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>
        <v>10</v>
      </c>
      <c r="GK15" s="11"/>
      <c r="GL15" s="13"/>
      <c r="GM15" s="11"/>
      <c r="GN15" s="12"/>
      <c r="GO15" s="12"/>
      <c r="GP15" s="11"/>
      <c r="GQ15" s="13"/>
      <c r="GR15" s="11"/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1183</v>
      </c>
      <c r="IM15" s="13">
        <v>28649.16</v>
      </c>
      <c r="IN15" s="11">
        <v>21</v>
      </c>
      <c r="IO15" s="11"/>
      <c r="IP15" s="13"/>
      <c r="IQ15" s="11"/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/>
      <c r="KF15" s="12"/>
      <c r="KG15" s="12"/>
      <c r="KH15" s="11"/>
      <c r="KI15" s="13"/>
      <c r="KJ15" s="11"/>
      <c r="KK15" s="11">
        <v>58</v>
      </c>
      <c r="KL15" s="13">
        <v>1837.49</v>
      </c>
      <c r="KM15" s="11">
        <v>54</v>
      </c>
      <c r="KN15" s="12"/>
      <c r="KO15" s="12"/>
      <c r="KP15" s="11"/>
      <c r="KQ15" s="13"/>
      <c r="KR15" s="11"/>
      <c r="KS15" s="11"/>
      <c r="KT15" s="13"/>
      <c r="KU15" s="11">
        <v>57</v>
      </c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</row>
    <row r="16">
      <c r="A16" s="10" t="s">
        <v>81</v>
      </c>
      <c r="B16" s="11">
        <v>12374</v>
      </c>
      <c r="C16" s="11">
        <f>=ROUNDDOWN(96.295719844358,0)</f>
      </c>
      <c r="D16" s="11"/>
      <c r="E16" s="12">
        <v>0.9805</v>
      </c>
      <c r="F16" s="11"/>
      <c r="G16" s="11">
        <f>=ROUNDDOWN({0},0)</f>
      </c>
      <c r="H16" s="11"/>
      <c r="I16" s="12"/>
      <c r="J16" s="11">
        <v>1326</v>
      </c>
      <c r="K16" s="13">
        <v>86463.13</v>
      </c>
      <c r="L16" s="11">
        <v>94</v>
      </c>
      <c r="M16" s="14">
        <v>919.82</v>
      </c>
      <c r="N16" s="11">
        <v>1082</v>
      </c>
      <c r="O16" s="13">
        <v>91290.37</v>
      </c>
      <c r="P16" s="11">
        <v>117</v>
      </c>
      <c r="Q16" s="14">
        <v>780.26</v>
      </c>
      <c r="R16" s="12">
        <v>0.2255</v>
      </c>
      <c r="S16" s="12">
        <v>-0.0529</v>
      </c>
      <c r="T16" s="12">
        <v>-0.1966</v>
      </c>
      <c r="U16" s="12">
        <v>0.1789</v>
      </c>
      <c r="V16" s="11">
        <v>31</v>
      </c>
      <c r="W16" s="13">
        <v>3290.97</v>
      </c>
      <c r="X16" s="11">
        <v>90</v>
      </c>
      <c r="Y16" s="11">
        <v>65</v>
      </c>
      <c r="Z16" s="13">
        <v>7138.6</v>
      </c>
      <c r="AA16" s="11">
        <v>88</v>
      </c>
      <c r="AB16" s="12">
        <v>-0.5231</v>
      </c>
      <c r="AC16" s="12">
        <v>-0.539</v>
      </c>
      <c r="AD16" s="11">
        <v>32</v>
      </c>
      <c r="AE16" s="13">
        <v>2153.12</v>
      </c>
      <c r="AF16" s="11">
        <v>95</v>
      </c>
      <c r="AG16" s="11">
        <v>18</v>
      </c>
      <c r="AH16" s="13">
        <v>1662.04</v>
      </c>
      <c r="AI16" s="11">
        <v>116</v>
      </c>
      <c r="AJ16" s="12">
        <v>0.7778</v>
      </c>
      <c r="AK16" s="12">
        <v>0.2955</v>
      </c>
      <c r="AL16" s="11">
        <v>101</v>
      </c>
      <c r="AM16" s="13">
        <v>8988.15</v>
      </c>
      <c r="AN16" s="11">
        <v>95</v>
      </c>
      <c r="AO16" s="11">
        <v>58</v>
      </c>
      <c r="AP16" s="13">
        <v>5020.75</v>
      </c>
      <c r="AQ16" s="11">
        <v>117</v>
      </c>
      <c r="AR16" s="12">
        <v>0.7414</v>
      </c>
      <c r="AS16" s="12">
        <v>0.7902</v>
      </c>
      <c r="AT16" s="11"/>
      <c r="AU16" s="13"/>
      <c r="AV16" s="11"/>
      <c r="AW16" s="11"/>
      <c r="AX16" s="13"/>
      <c r="AY16" s="11"/>
      <c r="AZ16" s="12"/>
      <c r="BA16" s="12"/>
      <c r="BB16" s="11">
        <v>40</v>
      </c>
      <c r="BC16" s="13">
        <v>2459.93</v>
      </c>
      <c r="BD16" s="11">
        <v>95</v>
      </c>
      <c r="BE16" s="11">
        <v>164</v>
      </c>
      <c r="BF16" s="13">
        <v>13351.3</v>
      </c>
      <c r="BG16" s="11">
        <v>117</v>
      </c>
      <c r="BH16" s="12">
        <v>-0.7561</v>
      </c>
      <c r="BI16" s="12">
        <v>-0.8158</v>
      </c>
      <c r="BJ16" s="11">
        <v>157</v>
      </c>
      <c r="BK16" s="13">
        <v>16694.04</v>
      </c>
      <c r="BL16" s="11">
        <v>95</v>
      </c>
      <c r="BM16" s="11">
        <v>199</v>
      </c>
      <c r="BN16" s="13">
        <v>17914.16</v>
      </c>
      <c r="BO16" s="11">
        <v>117</v>
      </c>
      <c r="BP16" s="12">
        <v>-0.2111</v>
      </c>
      <c r="BQ16" s="12">
        <v>-0.0681</v>
      </c>
      <c r="BR16" s="11"/>
      <c r="BS16" s="13"/>
      <c r="BT16" s="11"/>
      <c r="BU16" s="11"/>
      <c r="BV16" s="13"/>
      <c r="BW16" s="11"/>
      <c r="BX16" s="12"/>
      <c r="BY16" s="12"/>
      <c r="BZ16" s="11">
        <v>115</v>
      </c>
      <c r="CA16" s="13">
        <v>8600.19</v>
      </c>
      <c r="CB16" s="11">
        <v>72</v>
      </c>
      <c r="CC16" s="11">
        <v>188</v>
      </c>
      <c r="CD16" s="13">
        <v>13775.09</v>
      </c>
      <c r="CE16" s="11">
        <v>91</v>
      </c>
      <c r="CF16" s="12">
        <v>-0.3883</v>
      </c>
      <c r="CG16" s="12">
        <v>-0.3757</v>
      </c>
      <c r="CH16" s="11"/>
      <c r="CI16" s="13"/>
      <c r="CJ16" s="11"/>
      <c r="CK16" s="11"/>
      <c r="CL16" s="13"/>
      <c r="CM16" s="11"/>
      <c r="CN16" s="12"/>
      <c r="CO16" s="12"/>
      <c r="CP16" s="11"/>
      <c r="CQ16" s="13"/>
      <c r="CR16" s="11"/>
      <c r="CS16" s="11"/>
      <c r="CT16" s="13"/>
      <c r="CU16" s="11"/>
      <c r="CV16" s="12"/>
      <c r="CW16" s="12"/>
      <c r="CX16" s="11">
        <v>42</v>
      </c>
      <c r="CY16" s="13">
        <v>2807.85</v>
      </c>
      <c r="CZ16" s="11">
        <v>79</v>
      </c>
      <c r="DA16" s="11">
        <v>1</v>
      </c>
      <c r="DB16" s="13">
        <v>52.92</v>
      </c>
      <c r="DC16" s="11"/>
      <c r="DD16" s="12">
        <v>41</v>
      </c>
      <c r="DE16" s="12">
        <v>52.0584</v>
      </c>
      <c r="DF16" s="11">
        <v>9</v>
      </c>
      <c r="DG16" s="13">
        <v>955.14</v>
      </c>
      <c r="DH16" s="11">
        <v>79</v>
      </c>
      <c r="DI16" s="11"/>
      <c r="DJ16" s="13"/>
      <c r="DK16" s="11"/>
      <c r="DL16" s="12"/>
      <c r="DM16" s="12"/>
      <c r="DN16" s="11">
        <v>6</v>
      </c>
      <c r="DO16" s="13">
        <v>513.94</v>
      </c>
      <c r="DP16" s="11">
        <v>95</v>
      </c>
      <c r="DQ16" s="11">
        <v>7</v>
      </c>
      <c r="DR16" s="13">
        <v>572.43</v>
      </c>
      <c r="DS16" s="11">
        <v>117</v>
      </c>
      <c r="DT16" s="12">
        <v>-0.1429</v>
      </c>
      <c r="DU16" s="12">
        <v>-0.1022</v>
      </c>
      <c r="DV16" s="11"/>
      <c r="DW16" s="13"/>
      <c r="DX16" s="11"/>
      <c r="DY16" s="11"/>
      <c r="DZ16" s="13"/>
      <c r="EA16" s="11"/>
      <c r="EB16" s="12"/>
      <c r="EC16" s="12"/>
      <c r="ED16" s="11">
        <v>146</v>
      </c>
      <c r="EE16" s="13">
        <v>12323.11</v>
      </c>
      <c r="EF16" s="11">
        <v>34</v>
      </c>
      <c r="EG16" s="11">
        <v>1</v>
      </c>
      <c r="EH16" s="13">
        <v>103.96</v>
      </c>
      <c r="EI16" s="11">
        <v>1</v>
      </c>
      <c r="EJ16" s="12">
        <v>145</v>
      </c>
      <c r="EK16" s="12">
        <v>117.537</v>
      </c>
      <c r="EL16" s="11"/>
      <c r="EM16" s="13"/>
      <c r="EN16" s="11"/>
      <c r="EO16" s="11"/>
      <c r="EP16" s="13"/>
      <c r="EQ16" s="11"/>
      <c r="ER16" s="12"/>
      <c r="ES16" s="12"/>
      <c r="ET16" s="11"/>
      <c r="EU16" s="13"/>
      <c r="EV16" s="11"/>
      <c r="EW16" s="11"/>
      <c r="EX16" s="13"/>
      <c r="EY16" s="11"/>
      <c r="EZ16" s="12"/>
      <c r="FA16" s="12"/>
      <c r="FB16" s="11">
        <v>77</v>
      </c>
      <c r="FC16" s="13">
        <v>4538.29</v>
      </c>
      <c r="FD16" s="11">
        <v>94</v>
      </c>
      <c r="FE16" s="11">
        <v>143</v>
      </c>
      <c r="FF16" s="13">
        <v>14535.56</v>
      </c>
      <c r="FG16" s="11">
        <v>115</v>
      </c>
      <c r="FH16" s="12">
        <v>-0.4615</v>
      </c>
      <c r="FI16" s="12">
        <v>-0.6878</v>
      </c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>
        <v>94</v>
      </c>
      <c r="GK16" s="11">
        <v>3</v>
      </c>
      <c r="GL16" s="13">
        <v>284.14</v>
      </c>
      <c r="GM16" s="11">
        <v>87</v>
      </c>
      <c r="GN16" s="12"/>
      <c r="GO16" s="12"/>
      <c r="GP16" s="11"/>
      <c r="GQ16" s="13"/>
      <c r="GR16" s="11"/>
      <c r="GS16" s="11"/>
      <c r="GT16" s="13"/>
      <c r="GU16" s="11"/>
      <c r="GV16" s="12"/>
      <c r="GW16" s="12"/>
      <c r="GX16" s="11"/>
      <c r="GY16" s="13"/>
      <c r="GZ16" s="11"/>
      <c r="HA16" s="11"/>
      <c r="HB16" s="13"/>
      <c r="HC16" s="11"/>
      <c r="HD16" s="12"/>
      <c r="HE16" s="12"/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>
        <v>570</v>
      </c>
      <c r="HW16" s="13">
        <v>23138.4</v>
      </c>
      <c r="HX16" s="11">
        <v>93</v>
      </c>
      <c r="HY16" s="11">
        <v>183</v>
      </c>
      <c r="HZ16" s="13">
        <v>13606.51</v>
      </c>
      <c r="IA16" s="11">
        <v>110</v>
      </c>
      <c r="IB16" s="12">
        <v>2.1148</v>
      </c>
      <c r="IC16" s="12">
        <v>0.7005</v>
      </c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/>
      <c r="KD16" s="13"/>
      <c r="KE16" s="11"/>
      <c r="KF16" s="12"/>
      <c r="KG16" s="12"/>
      <c r="KH16" s="11"/>
      <c r="KI16" s="13"/>
      <c r="KJ16" s="11"/>
      <c r="KK16" s="11">
        <v>48</v>
      </c>
      <c r="KL16" s="13">
        <v>2933.53</v>
      </c>
      <c r="KM16" s="11">
        <v>38</v>
      </c>
      <c r="KN16" s="12"/>
      <c r="KO16" s="12"/>
      <c r="KP16" s="11"/>
      <c r="KQ16" s="13"/>
      <c r="KR16" s="11"/>
      <c r="KS16" s="11">
        <v>4</v>
      </c>
      <c r="KT16" s="13">
        <v>339.38</v>
      </c>
      <c r="KU16" s="11">
        <v>95</v>
      </c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</row>
    <row r="17">
      <c r="A17" s="10" t="s">
        <v>82</v>
      </c>
      <c r="B17" s="11">
        <v>240549</v>
      </c>
      <c r="C17" s="11">
        <f>=ROUNDDOWN(10.5862393719084,0)</f>
      </c>
      <c r="D17" s="11">
        <v>347796</v>
      </c>
      <c r="E17" s="12">
        <v>0.882</v>
      </c>
      <c r="F17" s="11"/>
      <c r="G17" s="11">
        <f>=ROUNDDOWN({0},0)</f>
      </c>
      <c r="H17" s="11"/>
      <c r="I17" s="12"/>
      <c r="J17" s="11">
        <v>160230</v>
      </c>
      <c r="K17" s="13">
        <v>3709738.58</v>
      </c>
      <c r="L17" s="11">
        <v>1301</v>
      </c>
      <c r="M17" s="14">
        <v>2851.45</v>
      </c>
      <c r="N17" s="11">
        <v>138741</v>
      </c>
      <c r="O17" s="13">
        <v>3367621.98</v>
      </c>
      <c r="P17" s="11">
        <v>1219</v>
      </c>
      <c r="Q17" s="14">
        <v>2762.61</v>
      </c>
      <c r="R17" s="12">
        <v>0.1549</v>
      </c>
      <c r="S17" s="12">
        <v>0.1016</v>
      </c>
      <c r="T17" s="12">
        <v>0.0673</v>
      </c>
      <c r="U17" s="12">
        <v>0.0322</v>
      </c>
      <c r="V17" s="11">
        <v>36796</v>
      </c>
      <c r="W17" s="13">
        <v>786982.33</v>
      </c>
      <c r="X17" s="11">
        <v>980</v>
      </c>
      <c r="Y17" s="11">
        <v>43050</v>
      </c>
      <c r="Z17" s="13">
        <v>960713.37</v>
      </c>
      <c r="AA17" s="11">
        <v>742</v>
      </c>
      <c r="AB17" s="12">
        <v>-0.1453</v>
      </c>
      <c r="AC17" s="12">
        <v>-0.1808</v>
      </c>
      <c r="AD17" s="11">
        <v>13615</v>
      </c>
      <c r="AE17" s="13">
        <v>488247.76</v>
      </c>
      <c r="AF17" s="11">
        <v>1052</v>
      </c>
      <c r="AG17" s="11">
        <v>1836</v>
      </c>
      <c r="AH17" s="13">
        <v>58247.07</v>
      </c>
      <c r="AI17" s="11">
        <v>945</v>
      </c>
      <c r="AJ17" s="12">
        <v>6.4156</v>
      </c>
      <c r="AK17" s="12">
        <v>7.3824</v>
      </c>
      <c r="AL17" s="11">
        <v>4375</v>
      </c>
      <c r="AM17" s="13">
        <v>108322.75</v>
      </c>
      <c r="AN17" s="11">
        <v>1014</v>
      </c>
      <c r="AO17" s="11">
        <v>4636</v>
      </c>
      <c r="AP17" s="13">
        <v>110723.78</v>
      </c>
      <c r="AQ17" s="11">
        <v>978</v>
      </c>
      <c r="AR17" s="12">
        <v>-0.0563</v>
      </c>
      <c r="AS17" s="12">
        <v>-0.0217</v>
      </c>
      <c r="AT17" s="11">
        <v>32611</v>
      </c>
      <c r="AU17" s="13">
        <v>626023.89</v>
      </c>
      <c r="AV17" s="11">
        <v>1007</v>
      </c>
      <c r="AW17" s="11">
        <v>23545</v>
      </c>
      <c r="AX17" s="13">
        <v>559335.95</v>
      </c>
      <c r="AY17" s="11">
        <v>922</v>
      </c>
      <c r="AZ17" s="12">
        <v>0.385</v>
      </c>
      <c r="BA17" s="12">
        <v>0.1192</v>
      </c>
      <c r="BB17" s="11">
        <v>12379</v>
      </c>
      <c r="BC17" s="13">
        <v>287963.43</v>
      </c>
      <c r="BD17" s="11">
        <v>1029</v>
      </c>
      <c r="BE17" s="11">
        <v>19775</v>
      </c>
      <c r="BF17" s="13">
        <v>441974.06</v>
      </c>
      <c r="BG17" s="11">
        <v>961</v>
      </c>
      <c r="BH17" s="12">
        <v>-0.374</v>
      </c>
      <c r="BI17" s="12">
        <v>-0.3485</v>
      </c>
      <c r="BJ17" s="11">
        <v>2650</v>
      </c>
      <c r="BK17" s="13">
        <v>76194.89</v>
      </c>
      <c r="BL17" s="11">
        <v>1053</v>
      </c>
      <c r="BM17" s="11">
        <v>4629</v>
      </c>
      <c r="BN17" s="13">
        <v>141079.82</v>
      </c>
      <c r="BO17" s="11">
        <v>999</v>
      </c>
      <c r="BP17" s="12">
        <v>-0.4275</v>
      </c>
      <c r="BQ17" s="12">
        <v>-0.4599</v>
      </c>
      <c r="BR17" s="11">
        <v>10773</v>
      </c>
      <c r="BS17" s="13">
        <v>235543.74</v>
      </c>
      <c r="BT17" s="11">
        <v>839</v>
      </c>
      <c r="BU17" s="11">
        <v>13265</v>
      </c>
      <c r="BV17" s="13">
        <v>312929.13</v>
      </c>
      <c r="BW17" s="11">
        <v>635</v>
      </c>
      <c r="BX17" s="12">
        <v>-0.1879</v>
      </c>
      <c r="BY17" s="12">
        <v>-0.2473</v>
      </c>
      <c r="BZ17" s="11">
        <v>12638</v>
      </c>
      <c r="CA17" s="13">
        <v>365141.87</v>
      </c>
      <c r="CB17" s="11">
        <v>985</v>
      </c>
      <c r="CC17" s="11">
        <v>10949</v>
      </c>
      <c r="CD17" s="13">
        <v>311722.06</v>
      </c>
      <c r="CE17" s="11">
        <v>853</v>
      </c>
      <c r="CF17" s="12">
        <v>0.1543</v>
      </c>
      <c r="CG17" s="12">
        <v>0.1714</v>
      </c>
      <c r="CH17" s="11"/>
      <c r="CI17" s="13"/>
      <c r="CJ17" s="11"/>
      <c r="CK17" s="11"/>
      <c r="CL17" s="13"/>
      <c r="CM17" s="11"/>
      <c r="CN17" s="12"/>
      <c r="CO17" s="12"/>
      <c r="CP17" s="11"/>
      <c r="CQ17" s="13"/>
      <c r="CR17" s="11"/>
      <c r="CS17" s="11"/>
      <c r="CT17" s="13"/>
      <c r="CU17" s="11"/>
      <c r="CV17" s="12"/>
      <c r="CW17" s="12"/>
      <c r="CX17" s="11">
        <v>3095</v>
      </c>
      <c r="CY17" s="13">
        <v>98663.11</v>
      </c>
      <c r="CZ17" s="11">
        <v>928</v>
      </c>
      <c r="DA17" s="11">
        <v>5622</v>
      </c>
      <c r="DB17" s="13">
        <v>164922.27</v>
      </c>
      <c r="DC17" s="11">
        <v>812</v>
      </c>
      <c r="DD17" s="12">
        <v>-0.4495</v>
      </c>
      <c r="DE17" s="12">
        <v>-0.4018</v>
      </c>
      <c r="DF17" s="11">
        <v>25419</v>
      </c>
      <c r="DG17" s="13">
        <v>469492.88</v>
      </c>
      <c r="DH17" s="11">
        <v>896</v>
      </c>
      <c r="DI17" s="11"/>
      <c r="DJ17" s="13"/>
      <c r="DK17" s="11"/>
      <c r="DL17" s="12"/>
      <c r="DM17" s="12"/>
      <c r="DN17" s="11">
        <v>694</v>
      </c>
      <c r="DO17" s="13">
        <v>31017.98</v>
      </c>
      <c r="DP17" s="11">
        <v>1132</v>
      </c>
      <c r="DQ17" s="11">
        <v>784</v>
      </c>
      <c r="DR17" s="13">
        <v>26422.2</v>
      </c>
      <c r="DS17" s="11">
        <v>1052</v>
      </c>
      <c r="DT17" s="12">
        <v>-0.1148</v>
      </c>
      <c r="DU17" s="12">
        <v>0.1739</v>
      </c>
      <c r="DV17" s="11">
        <v>964</v>
      </c>
      <c r="DW17" s="13">
        <v>21296.73</v>
      </c>
      <c r="DX17" s="11">
        <v>627</v>
      </c>
      <c r="DY17" s="11">
        <v>2830</v>
      </c>
      <c r="DZ17" s="13">
        <v>58909.76</v>
      </c>
      <c r="EA17" s="11">
        <v>616</v>
      </c>
      <c r="EB17" s="12">
        <v>-0.6594</v>
      </c>
      <c r="EC17" s="12">
        <v>-0.6385</v>
      </c>
      <c r="ED17" s="11">
        <v>151</v>
      </c>
      <c r="EE17" s="13">
        <v>4374.72</v>
      </c>
      <c r="EF17" s="11">
        <v>69</v>
      </c>
      <c r="EG17" s="11">
        <v>76</v>
      </c>
      <c r="EH17" s="13">
        <v>2900.71</v>
      </c>
      <c r="EI17" s="11">
        <v>11</v>
      </c>
      <c r="EJ17" s="12">
        <v>0.9868</v>
      </c>
      <c r="EK17" s="12">
        <v>0.5082</v>
      </c>
      <c r="EL17" s="11"/>
      <c r="EM17" s="13"/>
      <c r="EN17" s="11"/>
      <c r="EO17" s="11"/>
      <c r="EP17" s="13"/>
      <c r="EQ17" s="11"/>
      <c r="ER17" s="12"/>
      <c r="ES17" s="12"/>
      <c r="ET17" s="11">
        <v>1457</v>
      </c>
      <c r="EU17" s="13">
        <v>33299.42</v>
      </c>
      <c r="EV17" s="11">
        <v>582</v>
      </c>
      <c r="EW17" s="11">
        <v>2789</v>
      </c>
      <c r="EX17" s="13">
        <v>74729.39</v>
      </c>
      <c r="EY17" s="11">
        <v>438</v>
      </c>
      <c r="EZ17" s="12">
        <v>-0.4776</v>
      </c>
      <c r="FA17" s="12">
        <v>-0.5544</v>
      </c>
      <c r="FB17" s="11">
        <v>632</v>
      </c>
      <c r="FC17" s="13">
        <v>17133.34</v>
      </c>
      <c r="FD17" s="11">
        <v>298</v>
      </c>
      <c r="FE17" s="11">
        <v>505</v>
      </c>
      <c r="FF17" s="13">
        <v>13138.23</v>
      </c>
      <c r="FG17" s="11">
        <v>222</v>
      </c>
      <c r="FH17" s="12">
        <v>0.2515</v>
      </c>
      <c r="FI17" s="12">
        <v>0.3041</v>
      </c>
      <c r="FJ17" s="11"/>
      <c r="FK17" s="13"/>
      <c r="FL17" s="11"/>
      <c r="FM17" s="11"/>
      <c r="FN17" s="13"/>
      <c r="FO17" s="11"/>
      <c r="FP17" s="12"/>
      <c r="FQ17" s="12"/>
      <c r="FR17" s="11"/>
      <c r="FS17" s="13"/>
      <c r="FT17" s="11"/>
      <c r="FU17" s="11"/>
      <c r="FV17" s="13"/>
      <c r="FW17" s="11"/>
      <c r="FX17" s="12"/>
      <c r="FY17" s="12"/>
      <c r="FZ17" s="11"/>
      <c r="GA17" s="13"/>
      <c r="GB17" s="11"/>
      <c r="GC17" s="11"/>
      <c r="GD17" s="13"/>
      <c r="GE17" s="11"/>
      <c r="GF17" s="12"/>
      <c r="GG17" s="12"/>
      <c r="GH17" s="11">
        <v>7</v>
      </c>
      <c r="GI17" s="13">
        <v>258.66</v>
      </c>
      <c r="GJ17" s="11">
        <v>877</v>
      </c>
      <c r="GK17" s="11">
        <v>5</v>
      </c>
      <c r="GL17" s="13">
        <v>171.77</v>
      </c>
      <c r="GM17" s="11">
        <v>510</v>
      </c>
      <c r="GN17" s="12">
        <v>0.4</v>
      </c>
      <c r="GO17" s="12">
        <v>0.5059</v>
      </c>
      <c r="GP17" s="11">
        <v>262</v>
      </c>
      <c r="GQ17" s="13">
        <v>6912.54</v>
      </c>
      <c r="GR17" s="11">
        <v>35</v>
      </c>
      <c r="GS17" s="11">
        <v>318</v>
      </c>
      <c r="GT17" s="13">
        <v>7562.81</v>
      </c>
      <c r="GU17" s="11">
        <v>34</v>
      </c>
      <c r="GV17" s="12">
        <v>-0.1761</v>
      </c>
      <c r="GW17" s="12">
        <v>-0.086</v>
      </c>
      <c r="GX17" s="11"/>
      <c r="GY17" s="13"/>
      <c r="GZ17" s="11"/>
      <c r="HA17" s="11"/>
      <c r="HB17" s="13"/>
      <c r="HC17" s="11"/>
      <c r="HD17" s="12"/>
      <c r="HE17" s="12"/>
      <c r="HF17" s="11">
        <v>472</v>
      </c>
      <c r="HG17" s="13">
        <v>9653.15</v>
      </c>
      <c r="HH17" s="11">
        <v>112</v>
      </c>
      <c r="HI17" s="11">
        <v>658</v>
      </c>
      <c r="HJ17" s="13">
        <v>13483.68</v>
      </c>
      <c r="HK17" s="11">
        <v>129</v>
      </c>
      <c r="HL17" s="12">
        <v>-0.2827</v>
      </c>
      <c r="HM17" s="12">
        <v>-0.2841</v>
      </c>
      <c r="HN17" s="11">
        <v>163</v>
      </c>
      <c r="HO17" s="13">
        <v>4954.6</v>
      </c>
      <c r="HP17" s="11">
        <v>253</v>
      </c>
      <c r="HQ17" s="11">
        <v>160</v>
      </c>
      <c r="HR17" s="13">
        <v>4034.37</v>
      </c>
      <c r="HS17" s="11">
        <v>262</v>
      </c>
      <c r="HT17" s="12">
        <v>0.0188</v>
      </c>
      <c r="HU17" s="12">
        <v>0.2281</v>
      </c>
      <c r="HV17" s="11">
        <v>26</v>
      </c>
      <c r="HW17" s="13">
        <v>1806.82</v>
      </c>
      <c r="HX17" s="11">
        <v>12</v>
      </c>
      <c r="HY17" s="11"/>
      <c r="HZ17" s="13"/>
      <c r="IA17" s="11">
        <v>12</v>
      </c>
      <c r="IB17" s="12"/>
      <c r="IC17" s="12"/>
      <c r="ID17" s="11">
        <v>985</v>
      </c>
      <c r="IE17" s="13">
        <v>33531.15</v>
      </c>
      <c r="IF17" s="11">
        <v>107</v>
      </c>
      <c r="IG17" s="11">
        <v>518</v>
      </c>
      <c r="IH17" s="13">
        <v>17749.79</v>
      </c>
      <c r="II17" s="11">
        <v>112</v>
      </c>
      <c r="IJ17" s="12">
        <v>0.9015</v>
      </c>
      <c r="IK17" s="12">
        <v>0.8891</v>
      </c>
      <c r="IL17" s="11"/>
      <c r="IM17" s="13"/>
      <c r="IN17" s="11"/>
      <c r="IO17" s="11"/>
      <c r="IP17" s="13"/>
      <c r="IQ17" s="11"/>
      <c r="IR17" s="12"/>
      <c r="IS17" s="12"/>
      <c r="IT17" s="11">
        <v>42</v>
      </c>
      <c r="IU17" s="13">
        <v>1414.41</v>
      </c>
      <c r="IV17" s="11">
        <v>105</v>
      </c>
      <c r="IW17" s="11"/>
      <c r="IX17" s="13"/>
      <c r="IY17" s="11"/>
      <c r="IZ17" s="12"/>
      <c r="JA17" s="12"/>
      <c r="JB17" s="11">
        <v>24</v>
      </c>
      <c r="JC17" s="13">
        <v>1508.41</v>
      </c>
      <c r="JD17" s="11">
        <v>24</v>
      </c>
      <c r="JE17" s="11">
        <v>24</v>
      </c>
      <c r="JF17" s="13">
        <v>935.82</v>
      </c>
      <c r="JG17" s="11">
        <v>25</v>
      </c>
      <c r="JH17" s="12"/>
      <c r="JI17" s="12">
        <v>0.6119</v>
      </c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>
        <v>509</v>
      </c>
      <c r="KC17" s="11"/>
      <c r="KD17" s="13"/>
      <c r="KE17" s="11"/>
      <c r="KF17" s="12"/>
      <c r="KG17" s="12"/>
      <c r="KH17" s="11"/>
      <c r="KI17" s="13"/>
      <c r="KJ17" s="11"/>
      <c r="KK17" s="11">
        <v>2201</v>
      </c>
      <c r="KL17" s="13">
        <v>69763.03</v>
      </c>
      <c r="KM17" s="11">
        <v>766</v>
      </c>
      <c r="KN17" s="12"/>
      <c r="KO17" s="12"/>
      <c r="KP17" s="11"/>
      <c r="KQ17" s="13"/>
      <c r="KR17" s="11"/>
      <c r="KS17" s="11">
        <v>493</v>
      </c>
      <c r="KT17" s="13">
        <v>14046.5</v>
      </c>
      <c r="KU17" s="11">
        <v>910</v>
      </c>
      <c r="KV17" s="12"/>
      <c r="KW17" s="12"/>
      <c r="KX17" s="11"/>
      <c r="KY17" s="13"/>
      <c r="KZ17" s="11"/>
      <c r="LA17" s="11">
        <v>73</v>
      </c>
      <c r="LB17" s="13">
        <v>2126.41</v>
      </c>
      <c r="LC17" s="11">
        <v>96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</row>
    <row r="18">
      <c r="A18" s="10" t="s">
        <v>83</v>
      </c>
      <c r="B18" s="11">
        <v>78249</v>
      </c>
      <c r="C18" s="11">
        <f>=ROUNDDOWN(20.2796423480627,0)</f>
      </c>
      <c r="D18" s="11">
        <v>98942</v>
      </c>
      <c r="E18" s="12">
        <v>0.9945</v>
      </c>
      <c r="F18" s="11"/>
      <c r="G18" s="11">
        <f>=ROUNDDOWN({0},0)</f>
      </c>
      <c r="H18" s="11"/>
      <c r="I18" s="12"/>
      <c r="J18" s="11">
        <v>43389</v>
      </c>
      <c r="K18" s="13">
        <v>1409380.89</v>
      </c>
      <c r="L18" s="11">
        <v>126</v>
      </c>
      <c r="M18" s="14">
        <v>11185.56</v>
      </c>
      <c r="N18" s="11">
        <v>29340</v>
      </c>
      <c r="O18" s="13">
        <v>967032.33</v>
      </c>
      <c r="P18" s="11"/>
      <c r="Q18" s="14"/>
      <c r="R18" s="12">
        <v>0.4788</v>
      </c>
      <c r="S18" s="12">
        <v>0.4574</v>
      </c>
      <c r="T18" s="12"/>
      <c r="U18" s="12"/>
      <c r="V18" s="11">
        <v>6202</v>
      </c>
      <c r="W18" s="13">
        <v>215943.5</v>
      </c>
      <c r="X18" s="11">
        <v>102</v>
      </c>
      <c r="Y18" s="11">
        <v>3978</v>
      </c>
      <c r="Z18" s="13">
        <v>136109.12</v>
      </c>
      <c r="AA18" s="11"/>
      <c r="AB18" s="12">
        <v>0.5591</v>
      </c>
      <c r="AC18" s="12">
        <v>0.5865</v>
      </c>
      <c r="AD18" s="11">
        <v>5934</v>
      </c>
      <c r="AE18" s="13">
        <v>212301.42</v>
      </c>
      <c r="AF18" s="11">
        <v>122</v>
      </c>
      <c r="AG18" s="11">
        <v>851</v>
      </c>
      <c r="AH18" s="13">
        <v>31231.37</v>
      </c>
      <c r="AI18" s="11"/>
      <c r="AJ18" s="12">
        <v>5.973</v>
      </c>
      <c r="AK18" s="12">
        <v>5.7977</v>
      </c>
      <c r="AL18" s="11">
        <v>3197</v>
      </c>
      <c r="AM18" s="13">
        <v>78585.55</v>
      </c>
      <c r="AN18" s="11">
        <v>121</v>
      </c>
      <c r="AO18" s="11">
        <v>1470</v>
      </c>
      <c r="AP18" s="13">
        <v>38949</v>
      </c>
      <c r="AQ18" s="11"/>
      <c r="AR18" s="12">
        <v>1.1748</v>
      </c>
      <c r="AS18" s="12">
        <v>1.0177</v>
      </c>
      <c r="AT18" s="11">
        <v>9827</v>
      </c>
      <c r="AU18" s="13">
        <v>348656.49</v>
      </c>
      <c r="AV18" s="11">
        <v>122</v>
      </c>
      <c r="AW18" s="11">
        <v>3740</v>
      </c>
      <c r="AX18" s="13">
        <v>138497.68</v>
      </c>
      <c r="AY18" s="11"/>
      <c r="AZ18" s="12">
        <v>1.6275</v>
      </c>
      <c r="BA18" s="12">
        <v>1.5174</v>
      </c>
      <c r="BB18" s="11">
        <v>3395</v>
      </c>
      <c r="BC18" s="13">
        <v>97128.79</v>
      </c>
      <c r="BD18" s="11">
        <v>123</v>
      </c>
      <c r="BE18" s="11">
        <v>2830</v>
      </c>
      <c r="BF18" s="13">
        <v>87568.25</v>
      </c>
      <c r="BG18" s="11"/>
      <c r="BH18" s="12">
        <v>0.1996</v>
      </c>
      <c r="BI18" s="12">
        <v>0.1092</v>
      </c>
      <c r="BJ18" s="11">
        <v>1170</v>
      </c>
      <c r="BK18" s="13">
        <v>39760.59</v>
      </c>
      <c r="BL18" s="11">
        <v>123</v>
      </c>
      <c r="BM18" s="11">
        <v>1346</v>
      </c>
      <c r="BN18" s="13">
        <v>46341.68</v>
      </c>
      <c r="BO18" s="11"/>
      <c r="BP18" s="12">
        <v>-0.1308</v>
      </c>
      <c r="BQ18" s="12">
        <v>-0.142</v>
      </c>
      <c r="BR18" s="11">
        <v>4317</v>
      </c>
      <c r="BS18" s="13">
        <v>141550.27</v>
      </c>
      <c r="BT18" s="11">
        <v>111</v>
      </c>
      <c r="BU18" s="11">
        <v>5193</v>
      </c>
      <c r="BV18" s="13">
        <v>183319.11</v>
      </c>
      <c r="BW18" s="11"/>
      <c r="BX18" s="12">
        <v>-0.1687</v>
      </c>
      <c r="BY18" s="12">
        <v>-0.2278</v>
      </c>
      <c r="BZ18" s="11">
        <v>4943</v>
      </c>
      <c r="CA18" s="13">
        <v>140972.91</v>
      </c>
      <c r="CB18" s="11">
        <v>118</v>
      </c>
      <c r="CC18" s="11">
        <v>4134</v>
      </c>
      <c r="CD18" s="13">
        <v>124820.29</v>
      </c>
      <c r="CE18" s="11"/>
      <c r="CF18" s="12">
        <v>0.1957</v>
      </c>
      <c r="CG18" s="12">
        <v>0.1294</v>
      </c>
      <c r="CH18" s="11"/>
      <c r="CI18" s="13"/>
      <c r="CJ18" s="11"/>
      <c r="CK18" s="11"/>
      <c r="CL18" s="13"/>
      <c r="CM18" s="11"/>
      <c r="CN18" s="12"/>
      <c r="CO18" s="12"/>
      <c r="CP18" s="11"/>
      <c r="CQ18" s="13"/>
      <c r="CR18" s="11"/>
      <c r="CS18" s="11">
        <v>127</v>
      </c>
      <c r="CT18" s="13">
        <v>3840.57</v>
      </c>
      <c r="CU18" s="11"/>
      <c r="CV18" s="12"/>
      <c r="CW18" s="12"/>
      <c r="CX18" s="11">
        <v>1510</v>
      </c>
      <c r="CY18" s="13">
        <v>45200.95</v>
      </c>
      <c r="CZ18" s="11">
        <v>110</v>
      </c>
      <c r="DA18" s="11">
        <v>2468</v>
      </c>
      <c r="DB18" s="13">
        <v>75126.02</v>
      </c>
      <c r="DC18" s="11"/>
      <c r="DD18" s="12">
        <v>-0.3882</v>
      </c>
      <c r="DE18" s="12">
        <v>-0.3983</v>
      </c>
      <c r="DF18" s="11">
        <v>9</v>
      </c>
      <c r="DG18" s="13">
        <v>239.89</v>
      </c>
      <c r="DH18" s="11">
        <v>103</v>
      </c>
      <c r="DI18" s="11"/>
      <c r="DJ18" s="13"/>
      <c r="DK18" s="11"/>
      <c r="DL18" s="12"/>
      <c r="DM18" s="12"/>
      <c r="DN18" s="11">
        <v>23</v>
      </c>
      <c r="DO18" s="13">
        <v>1077.27</v>
      </c>
      <c r="DP18" s="11">
        <v>123</v>
      </c>
      <c r="DQ18" s="11">
        <v>34</v>
      </c>
      <c r="DR18" s="13">
        <v>1752.14</v>
      </c>
      <c r="DS18" s="11"/>
      <c r="DT18" s="12">
        <v>-0.3235</v>
      </c>
      <c r="DU18" s="12">
        <v>-0.3852</v>
      </c>
      <c r="DV18" s="11">
        <v>57</v>
      </c>
      <c r="DW18" s="13">
        <v>1487.04</v>
      </c>
      <c r="DX18" s="11">
        <v>62</v>
      </c>
      <c r="DY18" s="11">
        <v>83</v>
      </c>
      <c r="DZ18" s="13">
        <v>2345.5</v>
      </c>
      <c r="EA18" s="11"/>
      <c r="EB18" s="12">
        <v>-0.3133</v>
      </c>
      <c r="EC18" s="12">
        <v>-0.366</v>
      </c>
      <c r="ED18" s="11">
        <v>45</v>
      </c>
      <c r="EE18" s="13">
        <v>1327.19</v>
      </c>
      <c r="EF18" s="11">
        <v>16</v>
      </c>
      <c r="EG18" s="11">
        <v>39</v>
      </c>
      <c r="EH18" s="13">
        <v>1152.32</v>
      </c>
      <c r="EI18" s="11"/>
      <c r="EJ18" s="12">
        <v>0.1538</v>
      </c>
      <c r="EK18" s="12">
        <v>0.1518</v>
      </c>
      <c r="EL18" s="11"/>
      <c r="EM18" s="13"/>
      <c r="EN18" s="11"/>
      <c r="EO18" s="11">
        <v>150</v>
      </c>
      <c r="EP18" s="13">
        <v>5797.5</v>
      </c>
      <c r="EQ18" s="11"/>
      <c r="ER18" s="12"/>
      <c r="ES18" s="12"/>
      <c r="ET18" s="11">
        <v>1172</v>
      </c>
      <c r="EU18" s="13">
        <v>33719.88</v>
      </c>
      <c r="EV18" s="11">
        <v>52</v>
      </c>
      <c r="EW18" s="11">
        <v>933</v>
      </c>
      <c r="EX18" s="13">
        <v>28204.24</v>
      </c>
      <c r="EY18" s="11"/>
      <c r="EZ18" s="12">
        <v>0.2562</v>
      </c>
      <c r="FA18" s="12">
        <v>0.1956</v>
      </c>
      <c r="FB18" s="11">
        <v>409</v>
      </c>
      <c r="FC18" s="13">
        <v>13894.64</v>
      </c>
      <c r="FD18" s="11">
        <v>87</v>
      </c>
      <c r="FE18" s="11">
        <v>106</v>
      </c>
      <c r="FF18" s="13">
        <v>3771.47</v>
      </c>
      <c r="FG18" s="11"/>
      <c r="FH18" s="12">
        <v>2.8585</v>
      </c>
      <c r="FI18" s="12">
        <v>2.6841</v>
      </c>
      <c r="FJ18" s="11"/>
      <c r="FK18" s="13"/>
      <c r="FL18" s="11"/>
      <c r="FM18" s="11"/>
      <c r="FN18" s="13"/>
      <c r="FO18" s="11"/>
      <c r="FP18" s="12"/>
      <c r="FQ18" s="12"/>
      <c r="FR18" s="11"/>
      <c r="FS18" s="13"/>
      <c r="FT18" s="11"/>
      <c r="FU18" s="11"/>
      <c r="FV18" s="13"/>
      <c r="FW18" s="11"/>
      <c r="FX18" s="12"/>
      <c r="FY18" s="12"/>
      <c r="FZ18" s="11"/>
      <c r="GA18" s="13"/>
      <c r="GB18" s="11"/>
      <c r="GC18" s="11"/>
      <c r="GD18" s="13"/>
      <c r="GE18" s="11"/>
      <c r="GF18" s="12"/>
      <c r="GG18" s="12"/>
      <c r="GH18" s="11">
        <v>21</v>
      </c>
      <c r="GI18" s="13">
        <v>799.83</v>
      </c>
      <c r="GJ18" s="11">
        <v>111</v>
      </c>
      <c r="GK18" s="11">
        <v>3</v>
      </c>
      <c r="GL18" s="13">
        <v>103.53</v>
      </c>
      <c r="GM18" s="11"/>
      <c r="GN18" s="12">
        <v>6</v>
      </c>
      <c r="GO18" s="12">
        <v>6.7256</v>
      </c>
      <c r="GP18" s="11">
        <v>930</v>
      </c>
      <c r="GQ18" s="13">
        <v>30711.73</v>
      </c>
      <c r="GR18" s="11">
        <v>83</v>
      </c>
      <c r="GS18" s="11">
        <v>506</v>
      </c>
      <c r="GT18" s="13">
        <v>17419.54</v>
      </c>
      <c r="GU18" s="11"/>
      <c r="GV18" s="12">
        <v>0.8379</v>
      </c>
      <c r="GW18" s="12">
        <v>0.7631</v>
      </c>
      <c r="GX18" s="11"/>
      <c r="GY18" s="13"/>
      <c r="GZ18" s="11"/>
      <c r="HA18" s="11"/>
      <c r="HB18" s="13"/>
      <c r="HC18" s="11"/>
      <c r="HD18" s="12"/>
      <c r="HE18" s="12"/>
      <c r="HF18" s="11"/>
      <c r="HG18" s="13"/>
      <c r="HH18" s="11"/>
      <c r="HI18" s="11"/>
      <c r="HJ18" s="13"/>
      <c r="HK18" s="11"/>
      <c r="HL18" s="12"/>
      <c r="HM18" s="12"/>
      <c r="HN18" s="11">
        <v>64</v>
      </c>
      <c r="HO18" s="13">
        <v>1871.52</v>
      </c>
      <c r="HP18" s="11">
        <v>28</v>
      </c>
      <c r="HQ18" s="11">
        <v>62</v>
      </c>
      <c r="HR18" s="13">
        <v>1492.68</v>
      </c>
      <c r="HS18" s="11"/>
      <c r="HT18" s="12">
        <v>0.0323</v>
      </c>
      <c r="HU18" s="12">
        <v>0.2538</v>
      </c>
      <c r="HV18" s="11">
        <v>57</v>
      </c>
      <c r="HW18" s="13">
        <v>1390.18</v>
      </c>
      <c r="HX18" s="11">
        <v>18</v>
      </c>
      <c r="HY18" s="11">
        <v>11</v>
      </c>
      <c r="HZ18" s="13">
        <v>241.17</v>
      </c>
      <c r="IA18" s="11"/>
      <c r="IB18" s="12">
        <v>4.1818</v>
      </c>
      <c r="IC18" s="12">
        <v>4.7643</v>
      </c>
      <c r="ID18" s="11">
        <v>4</v>
      </c>
      <c r="IE18" s="13">
        <v>159.6</v>
      </c>
      <c r="IF18" s="11">
        <v>5</v>
      </c>
      <c r="IG18" s="11">
        <v>19</v>
      </c>
      <c r="IH18" s="13">
        <v>758.1</v>
      </c>
      <c r="II18" s="11"/>
      <c r="IJ18" s="12">
        <v>-0.7895</v>
      </c>
      <c r="IK18" s="12">
        <v>-0.7895</v>
      </c>
      <c r="IL18" s="11"/>
      <c r="IM18" s="13"/>
      <c r="IN18" s="11"/>
      <c r="IO18" s="11"/>
      <c r="IP18" s="13"/>
      <c r="IQ18" s="11"/>
      <c r="IR18" s="12"/>
      <c r="IS18" s="12"/>
      <c r="IT18" s="11">
        <v>68</v>
      </c>
      <c r="IU18" s="13">
        <v>2157.64</v>
      </c>
      <c r="IV18" s="11">
        <v>37</v>
      </c>
      <c r="IW18" s="11"/>
      <c r="IX18" s="13"/>
      <c r="IY18" s="11"/>
      <c r="IZ18" s="12"/>
      <c r="JA18" s="12"/>
      <c r="JB18" s="11">
        <v>35</v>
      </c>
      <c r="JC18" s="13">
        <v>444.01</v>
      </c>
      <c r="JD18" s="11">
        <v>12</v>
      </c>
      <c r="JE18" s="11">
        <v>116</v>
      </c>
      <c r="JF18" s="13">
        <v>532</v>
      </c>
      <c r="JG18" s="11"/>
      <c r="JH18" s="12">
        <v>-0.6983</v>
      </c>
      <c r="JI18" s="12">
        <v>-0.1654</v>
      </c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>
        <v>36</v>
      </c>
      <c r="KC18" s="11"/>
      <c r="KD18" s="13"/>
      <c r="KE18" s="11"/>
      <c r="KF18" s="12"/>
      <c r="KG18" s="12"/>
      <c r="KH18" s="11"/>
      <c r="KI18" s="13"/>
      <c r="KJ18" s="11"/>
      <c r="KK18" s="11">
        <v>1034</v>
      </c>
      <c r="KL18" s="13">
        <v>34558.76</v>
      </c>
      <c r="KM18" s="11"/>
      <c r="KN18" s="12"/>
      <c r="KO18" s="12"/>
      <c r="KP18" s="11"/>
      <c r="KQ18" s="13"/>
      <c r="KR18" s="11"/>
      <c r="KS18" s="11">
        <v>82</v>
      </c>
      <c r="KT18" s="13">
        <v>2206.64</v>
      </c>
      <c r="KU18" s="11"/>
      <c r="KV18" s="12"/>
      <c r="KW18" s="12"/>
      <c r="KX18" s="11"/>
      <c r="KY18" s="13"/>
      <c r="KZ18" s="11"/>
      <c r="LA18" s="11">
        <v>25</v>
      </c>
      <c r="LB18" s="13">
        <v>893.65</v>
      </c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</row>
    <row r="19">
      <c r="A19" s="10" t="s">
        <v>84</v>
      </c>
      <c r="B19" s="11">
        <v>231579</v>
      </c>
      <c r="C19" s="11">
        <f>=ROUNDDOWN(19.0260193728074,0)</f>
      </c>
      <c r="D19" s="11">
        <v>216260</v>
      </c>
      <c r="E19" s="12">
        <v>0.9562</v>
      </c>
      <c r="F19" s="11"/>
      <c r="G19" s="11">
        <f>=ROUNDDOWN({0},0)</f>
      </c>
      <c r="H19" s="11"/>
      <c r="I19" s="12"/>
      <c r="J19" s="11">
        <v>121391</v>
      </c>
      <c r="K19" s="13">
        <v>2525486.41</v>
      </c>
      <c r="L19" s="11">
        <v>672</v>
      </c>
      <c r="M19" s="14">
        <v>3758.16</v>
      </c>
      <c r="N19" s="11">
        <v>143248</v>
      </c>
      <c r="O19" s="13">
        <v>2829404.84</v>
      </c>
      <c r="P19" s="11">
        <v>772</v>
      </c>
      <c r="Q19" s="14">
        <v>3665.03</v>
      </c>
      <c r="R19" s="12">
        <v>-0.1526</v>
      </c>
      <c r="S19" s="12">
        <v>-0.1074</v>
      </c>
      <c r="T19" s="12">
        <v>-0.1295</v>
      </c>
      <c r="U19" s="12">
        <v>0.0254</v>
      </c>
      <c r="V19" s="11">
        <v>42359</v>
      </c>
      <c r="W19" s="13">
        <v>980614.42</v>
      </c>
      <c r="X19" s="11">
        <v>610</v>
      </c>
      <c r="Y19" s="11">
        <v>42754</v>
      </c>
      <c r="Z19" s="13">
        <v>963701.59</v>
      </c>
      <c r="AA19" s="11">
        <v>654</v>
      </c>
      <c r="AB19" s="12">
        <v>-0.0092</v>
      </c>
      <c r="AC19" s="12">
        <v>0.0175</v>
      </c>
      <c r="AD19" s="11">
        <v>7146</v>
      </c>
      <c r="AE19" s="13">
        <v>173188.14</v>
      </c>
      <c r="AF19" s="11">
        <v>578</v>
      </c>
      <c r="AG19" s="11">
        <v>8989</v>
      </c>
      <c r="AH19" s="13">
        <v>192142.19</v>
      </c>
      <c r="AI19" s="11">
        <v>624</v>
      </c>
      <c r="AJ19" s="12">
        <v>-0.205</v>
      </c>
      <c r="AK19" s="12">
        <v>-0.0986</v>
      </c>
      <c r="AL19" s="11">
        <v>23811</v>
      </c>
      <c r="AM19" s="13">
        <v>409977.46</v>
      </c>
      <c r="AN19" s="11">
        <v>665</v>
      </c>
      <c r="AO19" s="11">
        <v>23999</v>
      </c>
      <c r="AP19" s="13">
        <v>389289.39</v>
      </c>
      <c r="AQ19" s="11">
        <v>758</v>
      </c>
      <c r="AR19" s="12">
        <v>-0.0078</v>
      </c>
      <c r="AS19" s="12">
        <v>0.0531</v>
      </c>
      <c r="AT19" s="11">
        <v>1268</v>
      </c>
      <c r="AU19" s="13">
        <v>33610.98</v>
      </c>
      <c r="AV19" s="11">
        <v>16</v>
      </c>
      <c r="AW19" s="11">
        <v>10766</v>
      </c>
      <c r="AX19" s="13">
        <v>199693.14</v>
      </c>
      <c r="AY19" s="11">
        <v>634</v>
      </c>
      <c r="AZ19" s="12">
        <v>-0.8822</v>
      </c>
      <c r="BA19" s="12">
        <v>-0.8317</v>
      </c>
      <c r="BB19" s="11">
        <v>8685</v>
      </c>
      <c r="BC19" s="13">
        <v>142605</v>
      </c>
      <c r="BD19" s="11">
        <v>617</v>
      </c>
      <c r="BE19" s="11">
        <v>16304</v>
      </c>
      <c r="BF19" s="13">
        <v>269736.94</v>
      </c>
      <c r="BG19" s="11">
        <v>732</v>
      </c>
      <c r="BH19" s="12">
        <v>-0.4673</v>
      </c>
      <c r="BI19" s="12">
        <v>-0.4713</v>
      </c>
      <c r="BJ19" s="11">
        <v>1163</v>
      </c>
      <c r="BK19" s="13">
        <v>30130.22</v>
      </c>
      <c r="BL19" s="11">
        <v>662</v>
      </c>
      <c r="BM19" s="11">
        <v>2838</v>
      </c>
      <c r="BN19" s="13">
        <v>66187.68</v>
      </c>
      <c r="BO19" s="11">
        <v>638</v>
      </c>
      <c r="BP19" s="12">
        <v>-0.5902</v>
      </c>
      <c r="BQ19" s="12">
        <v>-0.5448</v>
      </c>
      <c r="BR19" s="11">
        <v>13381</v>
      </c>
      <c r="BS19" s="13">
        <v>262750.72</v>
      </c>
      <c r="BT19" s="11">
        <v>482</v>
      </c>
      <c r="BU19" s="11">
        <v>7925</v>
      </c>
      <c r="BV19" s="13">
        <v>160428.09</v>
      </c>
      <c r="BW19" s="11">
        <v>556</v>
      </c>
      <c r="BX19" s="12">
        <v>0.6885</v>
      </c>
      <c r="BY19" s="12">
        <v>0.6378</v>
      </c>
      <c r="BZ19" s="11">
        <v>14159</v>
      </c>
      <c r="CA19" s="13">
        <v>264190.76</v>
      </c>
      <c r="CB19" s="11">
        <v>661</v>
      </c>
      <c r="CC19" s="11">
        <v>16800</v>
      </c>
      <c r="CD19" s="13">
        <v>318704.61</v>
      </c>
      <c r="CE19" s="11">
        <v>714</v>
      </c>
      <c r="CF19" s="12">
        <v>-0.1572</v>
      </c>
      <c r="CG19" s="12">
        <v>-0.171</v>
      </c>
      <c r="CH19" s="11"/>
      <c r="CI19" s="13"/>
      <c r="CJ19" s="11"/>
      <c r="CK19" s="11"/>
      <c r="CL19" s="13"/>
      <c r="CM19" s="11"/>
      <c r="CN19" s="12"/>
      <c r="CO19" s="12"/>
      <c r="CP19" s="11">
        <v>2138</v>
      </c>
      <c r="CQ19" s="13">
        <v>48873.42</v>
      </c>
      <c r="CR19" s="11">
        <v>245</v>
      </c>
      <c r="CS19" s="11">
        <v>1676</v>
      </c>
      <c r="CT19" s="13">
        <v>36916.73</v>
      </c>
      <c r="CU19" s="11">
        <v>526</v>
      </c>
      <c r="CV19" s="12">
        <v>0.2757</v>
      </c>
      <c r="CW19" s="12">
        <v>0.3239</v>
      </c>
      <c r="CX19" s="11">
        <v>832</v>
      </c>
      <c r="CY19" s="13">
        <v>14465.1</v>
      </c>
      <c r="CZ19" s="11">
        <v>550</v>
      </c>
      <c r="DA19" s="11">
        <v>2090</v>
      </c>
      <c r="DB19" s="13">
        <v>35773.61</v>
      </c>
      <c r="DC19" s="11">
        <v>564</v>
      </c>
      <c r="DD19" s="12">
        <v>-0.6019</v>
      </c>
      <c r="DE19" s="12">
        <v>-0.5956</v>
      </c>
      <c r="DF19" s="11">
        <v>126</v>
      </c>
      <c r="DG19" s="13">
        <v>3989.47</v>
      </c>
      <c r="DH19" s="11">
        <v>548</v>
      </c>
      <c r="DI19" s="11"/>
      <c r="DJ19" s="13"/>
      <c r="DK19" s="11"/>
      <c r="DL19" s="12"/>
      <c r="DM19" s="12"/>
      <c r="DN19" s="11">
        <v>1084</v>
      </c>
      <c r="DO19" s="13">
        <v>33450.89</v>
      </c>
      <c r="DP19" s="11">
        <v>672</v>
      </c>
      <c r="DQ19" s="11">
        <v>167</v>
      </c>
      <c r="DR19" s="13">
        <v>6082.43</v>
      </c>
      <c r="DS19" s="11">
        <v>740</v>
      </c>
      <c r="DT19" s="12">
        <v>5.491</v>
      </c>
      <c r="DU19" s="12">
        <v>4.4996</v>
      </c>
      <c r="DV19" s="11">
        <v>433</v>
      </c>
      <c r="DW19" s="13">
        <v>6900.18</v>
      </c>
      <c r="DX19" s="11">
        <v>183</v>
      </c>
      <c r="DY19" s="11">
        <v>1033</v>
      </c>
      <c r="DZ19" s="13">
        <v>15786.45</v>
      </c>
      <c r="EA19" s="11">
        <v>232</v>
      </c>
      <c r="EB19" s="12">
        <v>-0.5808</v>
      </c>
      <c r="EC19" s="12">
        <v>-0.5629</v>
      </c>
      <c r="ED19" s="11">
        <v>625</v>
      </c>
      <c r="EE19" s="13">
        <v>11487.96</v>
      </c>
      <c r="EF19" s="11">
        <v>32</v>
      </c>
      <c r="EG19" s="11">
        <v>823</v>
      </c>
      <c r="EH19" s="13">
        <v>15244.64</v>
      </c>
      <c r="EI19" s="11">
        <v>24</v>
      </c>
      <c r="EJ19" s="12">
        <v>-0.2406</v>
      </c>
      <c r="EK19" s="12">
        <v>-0.2464</v>
      </c>
      <c r="EL19" s="11">
        <v>661</v>
      </c>
      <c r="EM19" s="13">
        <v>20695.35</v>
      </c>
      <c r="EN19" s="11"/>
      <c r="EO19" s="11">
        <v>1084</v>
      </c>
      <c r="EP19" s="13">
        <v>34460.1</v>
      </c>
      <c r="EQ19" s="11"/>
      <c r="ER19" s="12">
        <v>-0.3902</v>
      </c>
      <c r="ES19" s="12">
        <v>-0.3994</v>
      </c>
      <c r="ET19" s="11">
        <v>250</v>
      </c>
      <c r="EU19" s="13">
        <v>3870.29</v>
      </c>
      <c r="EV19" s="11">
        <v>75</v>
      </c>
      <c r="EW19" s="11">
        <v>612</v>
      </c>
      <c r="EX19" s="13">
        <v>9416.64</v>
      </c>
      <c r="EY19" s="11">
        <v>186</v>
      </c>
      <c r="EZ19" s="12">
        <v>-0.5915</v>
      </c>
      <c r="FA19" s="12">
        <v>-0.589</v>
      </c>
      <c r="FB19" s="11">
        <v>2301</v>
      </c>
      <c r="FC19" s="13">
        <v>65669.56</v>
      </c>
      <c r="FD19" s="11">
        <v>337</v>
      </c>
      <c r="FE19" s="11">
        <v>2130</v>
      </c>
      <c r="FF19" s="13">
        <v>56008.83</v>
      </c>
      <c r="FG19" s="11">
        <v>254</v>
      </c>
      <c r="FH19" s="12">
        <v>0.0803</v>
      </c>
      <c r="FI19" s="12">
        <v>0.1725</v>
      </c>
      <c r="FJ19" s="11"/>
      <c r="FK19" s="13"/>
      <c r="FL19" s="11"/>
      <c r="FM19" s="11"/>
      <c r="FN19" s="13"/>
      <c r="FO19" s="11"/>
      <c r="FP19" s="12"/>
      <c r="FQ19" s="12"/>
      <c r="FR19" s="11"/>
      <c r="FS19" s="13"/>
      <c r="FT19" s="11"/>
      <c r="FU19" s="11"/>
      <c r="FV19" s="13"/>
      <c r="FW19" s="11"/>
      <c r="FX19" s="12"/>
      <c r="FY19" s="12"/>
      <c r="FZ19" s="11">
        <v>117</v>
      </c>
      <c r="GA19" s="13">
        <v>2659.54</v>
      </c>
      <c r="GB19" s="11">
        <v>111</v>
      </c>
      <c r="GC19" s="11">
        <v>191</v>
      </c>
      <c r="GD19" s="13">
        <v>3833.54</v>
      </c>
      <c r="GE19" s="11">
        <v>139</v>
      </c>
      <c r="GF19" s="12">
        <v>-0.3874</v>
      </c>
      <c r="GG19" s="12">
        <v>-0.3062</v>
      </c>
      <c r="GH19" s="11">
        <v>41</v>
      </c>
      <c r="GI19" s="13">
        <v>1094.16</v>
      </c>
      <c r="GJ19" s="11">
        <v>384</v>
      </c>
      <c r="GK19" s="11">
        <v>4</v>
      </c>
      <c r="GL19" s="13">
        <v>119.96</v>
      </c>
      <c r="GM19" s="11">
        <v>36</v>
      </c>
      <c r="GN19" s="12">
        <v>9.25</v>
      </c>
      <c r="GO19" s="12">
        <v>8.121</v>
      </c>
      <c r="GP19" s="11"/>
      <c r="GQ19" s="13"/>
      <c r="GR19" s="11"/>
      <c r="GS19" s="11">
        <v>1</v>
      </c>
      <c r="GT19" s="13">
        <v>36.51</v>
      </c>
      <c r="GU19" s="11">
        <v>2</v>
      </c>
      <c r="GV19" s="12"/>
      <c r="GW19" s="12"/>
      <c r="GX19" s="11"/>
      <c r="GY19" s="13"/>
      <c r="GZ19" s="11"/>
      <c r="HA19" s="11"/>
      <c r="HB19" s="13"/>
      <c r="HC19" s="11"/>
      <c r="HD19" s="12"/>
      <c r="HE19" s="12"/>
      <c r="HF19" s="11">
        <v>95</v>
      </c>
      <c r="HG19" s="13">
        <v>1831.16</v>
      </c>
      <c r="HH19" s="11">
        <v>49</v>
      </c>
      <c r="HI19" s="11">
        <v>133</v>
      </c>
      <c r="HJ19" s="13">
        <v>2702.86</v>
      </c>
      <c r="HK19" s="11">
        <v>54</v>
      </c>
      <c r="HL19" s="12">
        <v>-0.2857</v>
      </c>
      <c r="HM19" s="12">
        <v>-0.3225</v>
      </c>
      <c r="HN19" s="11">
        <v>474</v>
      </c>
      <c r="HO19" s="13">
        <v>8006.09</v>
      </c>
      <c r="HP19" s="11">
        <v>182</v>
      </c>
      <c r="HQ19" s="11">
        <v>366</v>
      </c>
      <c r="HR19" s="13">
        <v>5980.01</v>
      </c>
      <c r="HS19" s="11">
        <v>172</v>
      </c>
      <c r="HT19" s="12">
        <v>0.2951</v>
      </c>
      <c r="HU19" s="12">
        <v>0.3388</v>
      </c>
      <c r="HV19" s="11">
        <v>193</v>
      </c>
      <c r="HW19" s="13">
        <v>3651.99</v>
      </c>
      <c r="HX19" s="11">
        <v>192</v>
      </c>
      <c r="HY19" s="11">
        <v>363</v>
      </c>
      <c r="HZ19" s="13">
        <v>5957.49</v>
      </c>
      <c r="IA19" s="11">
        <v>162</v>
      </c>
      <c r="IB19" s="12">
        <v>-0.4683</v>
      </c>
      <c r="IC19" s="12">
        <v>-0.387</v>
      </c>
      <c r="ID19" s="11"/>
      <c r="IE19" s="13"/>
      <c r="IF19" s="11"/>
      <c r="IG19" s="11">
        <v>60</v>
      </c>
      <c r="IH19" s="13">
        <v>1813.24</v>
      </c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/>
      <c r="IU19" s="13"/>
      <c r="IV19" s="11"/>
      <c r="IW19" s="11"/>
      <c r="IX19" s="13"/>
      <c r="IY19" s="11"/>
      <c r="IZ19" s="12"/>
      <c r="JA19" s="12"/>
      <c r="JB19" s="11">
        <v>49</v>
      </c>
      <c r="JC19" s="13">
        <v>1773.55</v>
      </c>
      <c r="JD19" s="11">
        <v>23</v>
      </c>
      <c r="JE19" s="11">
        <v>86</v>
      </c>
      <c r="JF19" s="13">
        <v>1115.59</v>
      </c>
      <c r="JG19" s="11">
        <v>26</v>
      </c>
      <c r="JH19" s="12">
        <v>-0.4302</v>
      </c>
      <c r="JI19" s="12">
        <v>0.5898</v>
      </c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>
        <v>261</v>
      </c>
      <c r="KC19" s="11"/>
      <c r="KD19" s="13"/>
      <c r="KE19" s="11"/>
      <c r="KF19" s="12"/>
      <c r="KG19" s="12"/>
      <c r="KH19" s="11"/>
      <c r="KI19" s="13"/>
      <c r="KJ19" s="11"/>
      <c r="KK19" s="11">
        <v>2009</v>
      </c>
      <c r="KL19" s="13">
        <v>37227.02</v>
      </c>
      <c r="KM19" s="11">
        <v>588</v>
      </c>
      <c r="KN19" s="12"/>
      <c r="KO19" s="12"/>
      <c r="KP19" s="11"/>
      <c r="KQ19" s="13"/>
      <c r="KR19" s="11"/>
      <c r="KS19" s="11">
        <v>25</v>
      </c>
      <c r="KT19" s="13">
        <v>668.85</v>
      </c>
      <c r="KU19" s="11">
        <v>620</v>
      </c>
      <c r="KV19" s="12"/>
      <c r="KW19" s="12"/>
      <c r="KX19" s="11"/>
      <c r="KY19" s="13"/>
      <c r="KZ19" s="11"/>
      <c r="LA19" s="11">
        <v>20</v>
      </c>
      <c r="LB19" s="13">
        <v>376.71</v>
      </c>
      <c r="LC19" s="11">
        <v>32</v>
      </c>
      <c r="LD19" s="12"/>
      <c r="LE19" s="12"/>
      <c r="LF19" s="11"/>
      <c r="LG19" s="13"/>
      <c r="LH19" s="11">
        <v>2</v>
      </c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</row>
    <row r="20">
      <c r="A20" s="10" t="s">
        <v>85</v>
      </c>
      <c r="B20" s="11">
        <v>200752</v>
      </c>
      <c r="C20" s="11">
        <f>=ROUNDDOWN(30.4123617633692,0)</f>
      </c>
      <c r="D20" s="11">
        <v>150140</v>
      </c>
      <c r="E20" s="12">
        <v>0.9436</v>
      </c>
      <c r="F20" s="11"/>
      <c r="G20" s="11">
        <f>=ROUNDDOWN({0},0)</f>
      </c>
      <c r="H20" s="11"/>
      <c r="I20" s="12"/>
      <c r="J20" s="11">
        <v>59026</v>
      </c>
      <c r="K20" s="13">
        <v>2511668.03</v>
      </c>
      <c r="L20" s="11">
        <v>659</v>
      </c>
      <c r="M20" s="14">
        <v>3811.33</v>
      </c>
      <c r="N20" s="11">
        <v>80381</v>
      </c>
      <c r="O20" s="13">
        <v>3366930.55</v>
      </c>
      <c r="P20" s="11">
        <v>645</v>
      </c>
      <c r="Q20" s="14">
        <v>5220.05</v>
      </c>
      <c r="R20" s="12">
        <v>-0.2657</v>
      </c>
      <c r="S20" s="12">
        <v>-0.254</v>
      </c>
      <c r="T20" s="12">
        <v>0.0217</v>
      </c>
      <c r="U20" s="12">
        <v>-0.2699</v>
      </c>
      <c r="V20" s="11">
        <v>19170</v>
      </c>
      <c r="W20" s="13">
        <v>796558.92</v>
      </c>
      <c r="X20" s="11">
        <v>517</v>
      </c>
      <c r="Y20" s="11">
        <v>24877</v>
      </c>
      <c r="Z20" s="13">
        <v>1015765.2</v>
      </c>
      <c r="AA20" s="11">
        <v>474</v>
      </c>
      <c r="AB20" s="12">
        <v>-0.2294</v>
      </c>
      <c r="AC20" s="12">
        <v>-0.2158</v>
      </c>
      <c r="AD20" s="11">
        <v>6944</v>
      </c>
      <c r="AE20" s="13">
        <v>315457.29</v>
      </c>
      <c r="AF20" s="11">
        <v>541</v>
      </c>
      <c r="AG20" s="11">
        <v>4204</v>
      </c>
      <c r="AH20" s="13">
        <v>185538.39</v>
      </c>
      <c r="AI20" s="11">
        <v>507</v>
      </c>
      <c r="AJ20" s="12">
        <v>0.6518</v>
      </c>
      <c r="AK20" s="12">
        <v>0.7002</v>
      </c>
      <c r="AL20" s="11">
        <v>4634</v>
      </c>
      <c r="AM20" s="13">
        <v>172293.39</v>
      </c>
      <c r="AN20" s="11">
        <v>531</v>
      </c>
      <c r="AO20" s="11">
        <v>5157</v>
      </c>
      <c r="AP20" s="13">
        <v>198877.89</v>
      </c>
      <c r="AQ20" s="11">
        <v>503</v>
      </c>
      <c r="AR20" s="12">
        <v>-0.1014</v>
      </c>
      <c r="AS20" s="12">
        <v>-0.1337</v>
      </c>
      <c r="AT20" s="11">
        <v>4466</v>
      </c>
      <c r="AU20" s="13">
        <v>181629.52</v>
      </c>
      <c r="AV20" s="11">
        <v>434</v>
      </c>
      <c r="AW20" s="11">
        <v>6449</v>
      </c>
      <c r="AX20" s="13">
        <v>245871.12</v>
      </c>
      <c r="AY20" s="11">
        <v>497</v>
      </c>
      <c r="AZ20" s="12">
        <v>-0.3075</v>
      </c>
      <c r="BA20" s="12">
        <v>-0.2613</v>
      </c>
      <c r="BB20" s="11">
        <v>2562</v>
      </c>
      <c r="BC20" s="13">
        <v>103160.96</v>
      </c>
      <c r="BD20" s="11">
        <v>519</v>
      </c>
      <c r="BE20" s="11">
        <v>4863</v>
      </c>
      <c r="BF20" s="13">
        <v>205117.82</v>
      </c>
      <c r="BG20" s="11">
        <v>497</v>
      </c>
      <c r="BH20" s="12">
        <v>-0.4732</v>
      </c>
      <c r="BI20" s="12">
        <v>-0.4971</v>
      </c>
      <c r="BJ20" s="11">
        <v>1831</v>
      </c>
      <c r="BK20" s="13">
        <v>84257.35</v>
      </c>
      <c r="BL20" s="11">
        <v>565</v>
      </c>
      <c r="BM20" s="11">
        <v>3129</v>
      </c>
      <c r="BN20" s="13">
        <v>155852.83</v>
      </c>
      <c r="BO20" s="11">
        <v>501</v>
      </c>
      <c r="BP20" s="12">
        <v>-0.4148</v>
      </c>
      <c r="BQ20" s="12">
        <v>-0.4594</v>
      </c>
      <c r="BR20" s="11">
        <v>9125</v>
      </c>
      <c r="BS20" s="13">
        <v>413998.49</v>
      </c>
      <c r="BT20" s="11">
        <v>523</v>
      </c>
      <c r="BU20" s="11">
        <v>11164</v>
      </c>
      <c r="BV20" s="13">
        <v>549824.61</v>
      </c>
      <c r="BW20" s="11">
        <v>478</v>
      </c>
      <c r="BX20" s="12">
        <v>-0.1826</v>
      </c>
      <c r="BY20" s="12">
        <v>-0.247</v>
      </c>
      <c r="BZ20" s="11">
        <v>3073</v>
      </c>
      <c r="CA20" s="13">
        <v>118735.08</v>
      </c>
      <c r="CB20" s="11">
        <v>503</v>
      </c>
      <c r="CC20" s="11">
        <v>6001</v>
      </c>
      <c r="CD20" s="13">
        <v>251729.76</v>
      </c>
      <c r="CE20" s="11">
        <v>463</v>
      </c>
      <c r="CF20" s="12">
        <v>-0.4879</v>
      </c>
      <c r="CG20" s="12">
        <v>-0.5283</v>
      </c>
      <c r="CH20" s="11"/>
      <c r="CI20" s="13"/>
      <c r="CJ20" s="11"/>
      <c r="CK20" s="11"/>
      <c r="CL20" s="13"/>
      <c r="CM20" s="11"/>
      <c r="CN20" s="12"/>
      <c r="CO20" s="12"/>
      <c r="CP20" s="11">
        <v>26</v>
      </c>
      <c r="CQ20" s="13">
        <v>1419.18</v>
      </c>
      <c r="CR20" s="11">
        <v>301</v>
      </c>
      <c r="CS20" s="11">
        <v>139</v>
      </c>
      <c r="CT20" s="13">
        <v>6454.61</v>
      </c>
      <c r="CU20" s="11">
        <v>350</v>
      </c>
      <c r="CV20" s="12">
        <v>-0.8129</v>
      </c>
      <c r="CW20" s="12">
        <v>-0.7801</v>
      </c>
      <c r="CX20" s="11">
        <v>591</v>
      </c>
      <c r="CY20" s="13">
        <v>26568.7</v>
      </c>
      <c r="CZ20" s="11">
        <v>532</v>
      </c>
      <c r="DA20" s="11">
        <v>984</v>
      </c>
      <c r="DB20" s="13">
        <v>45431.43</v>
      </c>
      <c r="DC20" s="11">
        <v>394</v>
      </c>
      <c r="DD20" s="12">
        <v>-0.3994</v>
      </c>
      <c r="DE20" s="12">
        <v>-0.4152</v>
      </c>
      <c r="DF20" s="11">
        <v>857</v>
      </c>
      <c r="DG20" s="13">
        <v>32271.45</v>
      </c>
      <c r="DH20" s="11">
        <v>541</v>
      </c>
      <c r="DI20" s="11"/>
      <c r="DJ20" s="13"/>
      <c r="DK20" s="11"/>
      <c r="DL20" s="12"/>
      <c r="DM20" s="12"/>
      <c r="DN20" s="11">
        <v>3414</v>
      </c>
      <c r="DO20" s="13">
        <v>167708.22</v>
      </c>
      <c r="DP20" s="11">
        <v>624</v>
      </c>
      <c r="DQ20" s="11">
        <v>5802</v>
      </c>
      <c r="DR20" s="13">
        <v>202489.17</v>
      </c>
      <c r="DS20" s="11">
        <v>606</v>
      </c>
      <c r="DT20" s="12">
        <v>-0.4116</v>
      </c>
      <c r="DU20" s="12">
        <v>-0.1718</v>
      </c>
      <c r="DV20" s="11">
        <v>381</v>
      </c>
      <c r="DW20" s="13">
        <v>14502.83</v>
      </c>
      <c r="DX20" s="11">
        <v>78</v>
      </c>
      <c r="DY20" s="11">
        <v>1382</v>
      </c>
      <c r="DZ20" s="13">
        <v>49412.22</v>
      </c>
      <c r="EA20" s="11">
        <v>140</v>
      </c>
      <c r="EB20" s="12">
        <v>-0.7243</v>
      </c>
      <c r="EC20" s="12">
        <v>-0.7065</v>
      </c>
      <c r="ED20" s="11">
        <v>10</v>
      </c>
      <c r="EE20" s="13">
        <v>504.21</v>
      </c>
      <c r="EF20" s="11">
        <v>35</v>
      </c>
      <c r="EG20" s="11">
        <v>13</v>
      </c>
      <c r="EH20" s="13">
        <v>607.92</v>
      </c>
      <c r="EI20" s="11">
        <v>8</v>
      </c>
      <c r="EJ20" s="12">
        <v>-0.2308</v>
      </c>
      <c r="EK20" s="12">
        <v>-0.1706</v>
      </c>
      <c r="EL20" s="11"/>
      <c r="EM20" s="13"/>
      <c r="EN20" s="11"/>
      <c r="EO20" s="11"/>
      <c r="EP20" s="13"/>
      <c r="EQ20" s="11"/>
      <c r="ER20" s="12"/>
      <c r="ES20" s="12"/>
      <c r="ET20" s="11">
        <v>834</v>
      </c>
      <c r="EU20" s="13">
        <v>36824.39</v>
      </c>
      <c r="EV20" s="11">
        <v>67</v>
      </c>
      <c r="EW20" s="11">
        <v>1833</v>
      </c>
      <c r="EX20" s="13">
        <v>81882.74</v>
      </c>
      <c r="EY20" s="11">
        <v>313</v>
      </c>
      <c r="EZ20" s="12">
        <v>-0.545</v>
      </c>
      <c r="FA20" s="12">
        <v>-0.5503</v>
      </c>
      <c r="FB20" s="11">
        <v>713</v>
      </c>
      <c r="FC20" s="13">
        <v>27669.9</v>
      </c>
      <c r="FD20" s="11">
        <v>396</v>
      </c>
      <c r="FE20" s="11">
        <v>1486</v>
      </c>
      <c r="FF20" s="13">
        <v>58586.08</v>
      </c>
      <c r="FG20" s="11">
        <v>347</v>
      </c>
      <c r="FH20" s="12">
        <v>-0.5202</v>
      </c>
      <c r="FI20" s="12">
        <v>-0.5277</v>
      </c>
      <c r="FJ20" s="11"/>
      <c r="FK20" s="13"/>
      <c r="FL20" s="11"/>
      <c r="FM20" s="11"/>
      <c r="FN20" s="13"/>
      <c r="FO20" s="11"/>
      <c r="FP20" s="12"/>
      <c r="FQ20" s="12"/>
      <c r="FR20" s="11">
        <v>73</v>
      </c>
      <c r="FS20" s="13">
        <v>3623.47</v>
      </c>
      <c r="FT20" s="11">
        <v>96</v>
      </c>
      <c r="FU20" s="11">
        <v>159</v>
      </c>
      <c r="FV20" s="13">
        <v>7731.74</v>
      </c>
      <c r="FW20" s="11">
        <v>59</v>
      </c>
      <c r="FX20" s="12">
        <v>-0.5409</v>
      </c>
      <c r="FY20" s="12">
        <v>-0.5314</v>
      </c>
      <c r="FZ20" s="11">
        <v>84</v>
      </c>
      <c r="GA20" s="13">
        <v>3858.96</v>
      </c>
      <c r="GB20" s="11">
        <v>105</v>
      </c>
      <c r="GC20" s="11">
        <v>82</v>
      </c>
      <c r="GD20" s="13">
        <v>4532.95</v>
      </c>
      <c r="GE20" s="11">
        <v>115</v>
      </c>
      <c r="GF20" s="12">
        <v>0.0244</v>
      </c>
      <c r="GG20" s="12">
        <v>-0.1487</v>
      </c>
      <c r="GH20" s="11">
        <v>3</v>
      </c>
      <c r="GI20" s="13">
        <v>182.03</v>
      </c>
      <c r="GJ20" s="11">
        <v>344</v>
      </c>
      <c r="GK20" s="11">
        <v>12</v>
      </c>
      <c r="GL20" s="13">
        <v>559.65</v>
      </c>
      <c r="GM20" s="11">
        <v>167</v>
      </c>
      <c r="GN20" s="12">
        <v>-0.75</v>
      </c>
      <c r="GO20" s="12">
        <v>-0.6747</v>
      </c>
      <c r="GP20" s="11">
        <v>12</v>
      </c>
      <c r="GQ20" s="13">
        <v>738.17</v>
      </c>
      <c r="GR20" s="11">
        <v>24</v>
      </c>
      <c r="GS20" s="11">
        <v>38</v>
      </c>
      <c r="GT20" s="13">
        <v>2444.51</v>
      </c>
      <c r="GU20" s="11">
        <v>8</v>
      </c>
      <c r="GV20" s="12">
        <v>-0.6842</v>
      </c>
      <c r="GW20" s="12">
        <v>-0.698</v>
      </c>
      <c r="GX20" s="11"/>
      <c r="GY20" s="13"/>
      <c r="GZ20" s="11"/>
      <c r="HA20" s="11">
        <v>500</v>
      </c>
      <c r="HB20" s="13">
        <v>10122.75</v>
      </c>
      <c r="HC20" s="11"/>
      <c r="HD20" s="12"/>
      <c r="HE20" s="12"/>
      <c r="HF20" s="11">
        <v>71</v>
      </c>
      <c r="HG20" s="13">
        <v>3068.39</v>
      </c>
      <c r="HH20" s="11">
        <v>72</v>
      </c>
      <c r="HI20" s="11">
        <v>78</v>
      </c>
      <c r="HJ20" s="13">
        <v>3653.61</v>
      </c>
      <c r="HK20" s="11">
        <v>60</v>
      </c>
      <c r="HL20" s="12">
        <v>-0.0897</v>
      </c>
      <c r="HM20" s="12">
        <v>-0.1602</v>
      </c>
      <c r="HN20" s="11">
        <v>58</v>
      </c>
      <c r="HO20" s="13">
        <v>2525.73</v>
      </c>
      <c r="HP20" s="11">
        <v>227</v>
      </c>
      <c r="HQ20" s="11">
        <v>80</v>
      </c>
      <c r="HR20" s="13">
        <v>3470.41</v>
      </c>
      <c r="HS20" s="11">
        <v>239</v>
      </c>
      <c r="HT20" s="12">
        <v>-0.275</v>
      </c>
      <c r="HU20" s="12">
        <v>-0.2722</v>
      </c>
      <c r="HV20" s="11">
        <v>79</v>
      </c>
      <c r="HW20" s="13">
        <v>3501.85</v>
      </c>
      <c r="HX20" s="11">
        <v>30</v>
      </c>
      <c r="HY20" s="11">
        <v>114</v>
      </c>
      <c r="HZ20" s="13">
        <v>4698.5</v>
      </c>
      <c r="IA20" s="11">
        <v>36</v>
      </c>
      <c r="IB20" s="12">
        <v>-0.307</v>
      </c>
      <c r="IC20" s="12">
        <v>-0.2547</v>
      </c>
      <c r="ID20" s="11"/>
      <c r="IE20" s="13"/>
      <c r="IF20" s="11"/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>
        <v>13</v>
      </c>
      <c r="IU20" s="13">
        <v>505.25</v>
      </c>
      <c r="IV20" s="11">
        <v>127</v>
      </c>
      <c r="IW20" s="11"/>
      <c r="IX20" s="13"/>
      <c r="IY20" s="11"/>
      <c r="IZ20" s="12"/>
      <c r="JA20" s="12"/>
      <c r="JB20" s="11"/>
      <c r="JC20" s="13"/>
      <c r="JD20" s="11"/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>
        <v>2</v>
      </c>
      <c r="JS20" s="13">
        <v>104.3</v>
      </c>
      <c r="JT20" s="11">
        <v>61</v>
      </c>
      <c r="JU20" s="11"/>
      <c r="JV20" s="13"/>
      <c r="JW20" s="11"/>
      <c r="JX20" s="12"/>
      <c r="JY20" s="12"/>
      <c r="JZ20" s="11"/>
      <c r="KA20" s="13"/>
      <c r="KB20" s="11">
        <v>288</v>
      </c>
      <c r="KC20" s="11"/>
      <c r="KD20" s="13"/>
      <c r="KE20" s="11"/>
      <c r="KF20" s="12"/>
      <c r="KG20" s="12"/>
      <c r="KH20" s="11"/>
      <c r="KI20" s="13"/>
      <c r="KJ20" s="11"/>
      <c r="KK20" s="11">
        <v>1250</v>
      </c>
      <c r="KL20" s="13">
        <v>52784.96</v>
      </c>
      <c r="KM20" s="11">
        <v>399</v>
      </c>
      <c r="KN20" s="12"/>
      <c r="KO20" s="12"/>
      <c r="KP20" s="11"/>
      <c r="KQ20" s="13"/>
      <c r="KR20" s="11"/>
      <c r="KS20" s="11">
        <v>559</v>
      </c>
      <c r="KT20" s="13">
        <v>22094.24</v>
      </c>
      <c r="KU20" s="11">
        <v>468</v>
      </c>
      <c r="KV20" s="12"/>
      <c r="KW20" s="12"/>
      <c r="KX20" s="11"/>
      <c r="KY20" s="13"/>
      <c r="KZ20" s="11"/>
      <c r="LA20" s="11">
        <v>26</v>
      </c>
      <c r="LB20" s="13">
        <v>1395.44</v>
      </c>
      <c r="LC20" s="11">
        <v>150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</row>
    <row r="21">
      <c r="A21" s="19" t="s">
        <v>86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1153785</v>
      </c>
      <c r="K21" s="17">
        <v>52899301.54</v>
      </c>
      <c r="L21" s="15">
        <v>8553</v>
      </c>
      <c r="M21" s="18">
        <v>6184.88</v>
      </c>
      <c r="N21" s="15">
        <v>1172907</v>
      </c>
      <c r="O21" s="17">
        <v>55103491.06</v>
      </c>
      <c r="P21" s="15">
        <v>8524</v>
      </c>
      <c r="Q21" s="18">
        <v>6464.51</v>
      </c>
      <c r="R21" s="16">
        <v>-0.0163</v>
      </c>
      <c r="S21" s="16">
        <v>-0.04</v>
      </c>
      <c r="T21" s="16">
        <v>0.0034</v>
      </c>
      <c r="U21" s="16">
        <v>-0.0433</v>
      </c>
      <c r="V21" s="15">
        <v>299473</v>
      </c>
      <c r="W21" s="17">
        <v>11728805.42</v>
      </c>
      <c r="X21" s="15">
        <v>6071</v>
      </c>
      <c r="Y21" s="15">
        <v>336946</v>
      </c>
      <c r="Z21" s="17">
        <v>12911322</v>
      </c>
      <c r="AA21" s="15">
        <v>5573</v>
      </c>
      <c r="AB21" s="16">
        <v>-0.1112</v>
      </c>
      <c r="AC21" s="16">
        <v>-0.0916</v>
      </c>
      <c r="AD21" s="15">
        <v>127437</v>
      </c>
      <c r="AE21" s="17">
        <v>8176932</v>
      </c>
      <c r="AF21" s="15">
        <v>6805</v>
      </c>
      <c r="AG21" s="15">
        <v>61885</v>
      </c>
      <c r="AH21" s="17">
        <v>4566422.33</v>
      </c>
      <c r="AI21" s="15">
        <v>6577</v>
      </c>
      <c r="AJ21" s="16">
        <v>1.0593</v>
      </c>
      <c r="AK21" s="16">
        <v>0.7907</v>
      </c>
      <c r="AL21" s="15">
        <v>115570</v>
      </c>
      <c r="AM21" s="17">
        <v>7516353.61</v>
      </c>
      <c r="AN21" s="15">
        <v>6927</v>
      </c>
      <c r="AO21" s="15">
        <v>112007</v>
      </c>
      <c r="AP21" s="17">
        <v>7923471.61</v>
      </c>
      <c r="AQ21" s="15">
        <v>6934</v>
      </c>
      <c r="AR21" s="16">
        <v>0.0318</v>
      </c>
      <c r="AS21" s="16">
        <v>-0.0514</v>
      </c>
      <c r="AT21" s="15">
        <v>166578</v>
      </c>
      <c r="AU21" s="17">
        <v>5396867.82</v>
      </c>
      <c r="AV21" s="15">
        <v>6241</v>
      </c>
      <c r="AW21" s="15">
        <v>142712</v>
      </c>
      <c r="AX21" s="17">
        <v>5417923.7</v>
      </c>
      <c r="AY21" s="15">
        <v>6733</v>
      </c>
      <c r="AZ21" s="16">
        <v>0.1672</v>
      </c>
      <c r="BA21" s="16">
        <v>-0.0039</v>
      </c>
      <c r="BB21" s="15">
        <v>97306</v>
      </c>
      <c r="BC21" s="17">
        <v>3563524.7</v>
      </c>
      <c r="BD21" s="15">
        <v>6593</v>
      </c>
      <c r="BE21" s="15">
        <v>121119</v>
      </c>
      <c r="BF21" s="17">
        <v>4448430.85</v>
      </c>
      <c r="BG21" s="15">
        <v>6735</v>
      </c>
      <c r="BH21" s="16">
        <v>-0.1966</v>
      </c>
      <c r="BI21" s="16">
        <v>-0.1989</v>
      </c>
      <c r="BJ21" s="15">
        <v>41550</v>
      </c>
      <c r="BK21" s="17">
        <v>3401212.34</v>
      </c>
      <c r="BL21" s="15">
        <v>6862</v>
      </c>
      <c r="BM21" s="15">
        <v>57347</v>
      </c>
      <c r="BN21" s="17">
        <v>4819349.72</v>
      </c>
      <c r="BO21" s="15">
        <v>6824</v>
      </c>
      <c r="BP21" s="16">
        <v>-0.2755</v>
      </c>
      <c r="BQ21" s="16">
        <v>-0.2943</v>
      </c>
      <c r="BR21" s="15">
        <v>90296</v>
      </c>
      <c r="BS21" s="17">
        <v>3381669.24</v>
      </c>
      <c r="BT21" s="15">
        <v>5643</v>
      </c>
      <c r="BU21" s="15">
        <v>102324</v>
      </c>
      <c r="BV21" s="17">
        <v>4055734.67</v>
      </c>
      <c r="BW21" s="15">
        <v>5445</v>
      </c>
      <c r="BX21" s="16">
        <v>-0.1175</v>
      </c>
      <c r="BY21" s="16">
        <v>-0.1662</v>
      </c>
      <c r="BZ21" s="15">
        <v>73106</v>
      </c>
      <c r="CA21" s="17">
        <v>2640005.9</v>
      </c>
      <c r="CB21" s="15">
        <v>5795</v>
      </c>
      <c r="CC21" s="15">
        <v>88337</v>
      </c>
      <c r="CD21" s="17">
        <v>3590007.61</v>
      </c>
      <c r="CE21" s="15">
        <v>5603</v>
      </c>
      <c r="CF21" s="16">
        <v>-0.1724</v>
      </c>
      <c r="CG21" s="16">
        <v>-0.2646</v>
      </c>
      <c r="CH21" s="15">
        <v>9966</v>
      </c>
      <c r="CI21" s="17">
        <v>1247756.24</v>
      </c>
      <c r="CJ21" s="15"/>
      <c r="CK21" s="15"/>
      <c r="CL21" s="17"/>
      <c r="CM21" s="15"/>
      <c r="CN21" s="16"/>
      <c r="CO21" s="16"/>
      <c r="CP21" s="15">
        <v>7361</v>
      </c>
      <c r="CQ21" s="17">
        <v>649920.19</v>
      </c>
      <c r="CR21" s="15">
        <v>2639</v>
      </c>
      <c r="CS21" s="15">
        <v>5072</v>
      </c>
      <c r="CT21" s="17">
        <v>361391.24</v>
      </c>
      <c r="CU21" s="15">
        <v>2887</v>
      </c>
      <c r="CV21" s="16">
        <v>0.4513</v>
      </c>
      <c r="CW21" s="16">
        <v>0.7984</v>
      </c>
      <c r="CX21" s="15">
        <v>14461</v>
      </c>
      <c r="CY21" s="17">
        <v>636866.52</v>
      </c>
      <c r="CZ21" s="15">
        <v>5426</v>
      </c>
      <c r="DA21" s="15">
        <v>26170</v>
      </c>
      <c r="DB21" s="17">
        <v>1116861.49</v>
      </c>
      <c r="DC21" s="15">
        <v>4938</v>
      </c>
      <c r="DD21" s="16">
        <v>-0.4474</v>
      </c>
      <c r="DE21" s="16">
        <v>-0.4298</v>
      </c>
      <c r="DF21" s="15">
        <v>29335</v>
      </c>
      <c r="DG21" s="17">
        <v>636739.16</v>
      </c>
      <c r="DH21" s="15">
        <v>5826</v>
      </c>
      <c r="DI21" s="15"/>
      <c r="DJ21" s="17"/>
      <c r="DK21" s="15"/>
      <c r="DL21" s="16"/>
      <c r="DM21" s="16"/>
      <c r="DN21" s="15">
        <v>10332</v>
      </c>
      <c r="DO21" s="17">
        <v>550151.32</v>
      </c>
      <c r="DP21" s="15">
        <v>7384</v>
      </c>
      <c r="DQ21" s="15">
        <v>14006</v>
      </c>
      <c r="DR21" s="17">
        <v>558633.21</v>
      </c>
      <c r="DS21" s="15">
        <v>7161</v>
      </c>
      <c r="DT21" s="16">
        <v>-0.2623</v>
      </c>
      <c r="DU21" s="16">
        <v>-0.0152</v>
      </c>
      <c r="DV21" s="15">
        <v>16364</v>
      </c>
      <c r="DW21" s="17">
        <v>521861.96</v>
      </c>
      <c r="DX21" s="15">
        <v>2069</v>
      </c>
      <c r="DY21" s="15">
        <v>13319</v>
      </c>
      <c r="DZ21" s="17">
        <v>475450.65</v>
      </c>
      <c r="EA21" s="15">
        <v>2227</v>
      </c>
      <c r="EB21" s="16">
        <v>0.2286</v>
      </c>
      <c r="EC21" s="16">
        <v>0.0976</v>
      </c>
      <c r="ED21" s="15">
        <v>6809</v>
      </c>
      <c r="EE21" s="17">
        <v>491815.14</v>
      </c>
      <c r="EF21" s="15">
        <v>903</v>
      </c>
      <c r="EG21" s="15">
        <v>6818</v>
      </c>
      <c r="EH21" s="17">
        <v>634770.57</v>
      </c>
      <c r="EI21" s="15">
        <v>724</v>
      </c>
      <c r="EJ21" s="16">
        <v>-0.0013</v>
      </c>
      <c r="EK21" s="16">
        <v>-0.2252</v>
      </c>
      <c r="EL21" s="15">
        <v>11995</v>
      </c>
      <c r="EM21" s="17">
        <v>470269.21</v>
      </c>
      <c r="EN21" s="15"/>
      <c r="EO21" s="15">
        <v>15958</v>
      </c>
      <c r="EP21" s="17">
        <v>898338.95</v>
      </c>
      <c r="EQ21" s="15"/>
      <c r="ER21" s="16">
        <v>-0.2483</v>
      </c>
      <c r="ES21" s="16">
        <v>-0.4765</v>
      </c>
      <c r="ET21" s="15">
        <v>8565</v>
      </c>
      <c r="EU21" s="17">
        <v>359882.02</v>
      </c>
      <c r="EV21" s="15">
        <v>1613</v>
      </c>
      <c r="EW21" s="15">
        <v>14002</v>
      </c>
      <c r="EX21" s="17">
        <v>620025.21</v>
      </c>
      <c r="EY21" s="15">
        <v>2614</v>
      </c>
      <c r="EZ21" s="16">
        <v>-0.3883</v>
      </c>
      <c r="FA21" s="16">
        <v>-0.4196</v>
      </c>
      <c r="FB21" s="15">
        <v>7271</v>
      </c>
      <c r="FC21" s="17">
        <v>324297.33</v>
      </c>
      <c r="FD21" s="15">
        <v>2286</v>
      </c>
      <c r="FE21" s="15">
        <v>7642</v>
      </c>
      <c r="FF21" s="17">
        <v>298796.17</v>
      </c>
      <c r="FG21" s="15">
        <v>1722</v>
      </c>
      <c r="FH21" s="16">
        <v>-0.0485</v>
      </c>
      <c r="FI21" s="16">
        <v>0.0853</v>
      </c>
      <c r="FJ21" s="15">
        <v>1342</v>
      </c>
      <c r="FK21" s="17">
        <v>214691.74</v>
      </c>
      <c r="FL21" s="15">
        <v>840</v>
      </c>
      <c r="FM21" s="15">
        <v>811</v>
      </c>
      <c r="FN21" s="17">
        <v>125023.68</v>
      </c>
      <c r="FO21" s="15">
        <v>769</v>
      </c>
      <c r="FP21" s="16">
        <v>0.6547</v>
      </c>
      <c r="FQ21" s="16">
        <v>0.7172</v>
      </c>
      <c r="FR21" s="15">
        <v>1797</v>
      </c>
      <c r="FS21" s="17">
        <v>181681.95</v>
      </c>
      <c r="FT21" s="15">
        <v>1034</v>
      </c>
      <c r="FU21" s="15">
        <v>1940</v>
      </c>
      <c r="FV21" s="17">
        <v>217108.7</v>
      </c>
      <c r="FW21" s="15">
        <v>996</v>
      </c>
      <c r="FX21" s="16">
        <v>-0.0737</v>
      </c>
      <c r="FY21" s="16">
        <v>-0.1632</v>
      </c>
      <c r="FZ21" s="15">
        <v>1772</v>
      </c>
      <c r="GA21" s="17">
        <v>159374.84</v>
      </c>
      <c r="GB21" s="15">
        <v>1102</v>
      </c>
      <c r="GC21" s="15">
        <v>1125</v>
      </c>
      <c r="GD21" s="17">
        <v>110080.49</v>
      </c>
      <c r="GE21" s="15">
        <v>820</v>
      </c>
      <c r="GF21" s="16">
        <v>0.5751</v>
      </c>
      <c r="GG21" s="16">
        <v>0.4478</v>
      </c>
      <c r="GH21" s="15">
        <v>1077</v>
      </c>
      <c r="GI21" s="17">
        <v>123101.22</v>
      </c>
      <c r="GJ21" s="15">
        <v>5480</v>
      </c>
      <c r="GK21" s="15">
        <v>852</v>
      </c>
      <c r="GL21" s="17">
        <v>114913.97</v>
      </c>
      <c r="GM21" s="15">
        <v>3466</v>
      </c>
      <c r="GN21" s="16">
        <v>0.2641</v>
      </c>
      <c r="GO21" s="16">
        <v>0.0712</v>
      </c>
      <c r="GP21" s="15">
        <v>2589</v>
      </c>
      <c r="GQ21" s="17">
        <v>110712.37</v>
      </c>
      <c r="GR21" s="15">
        <v>1040</v>
      </c>
      <c r="GS21" s="15">
        <v>2043</v>
      </c>
      <c r="GT21" s="17">
        <v>97571.29</v>
      </c>
      <c r="GU21" s="15">
        <v>921</v>
      </c>
      <c r="GV21" s="16">
        <v>0.2673</v>
      </c>
      <c r="GW21" s="16">
        <v>0.1347</v>
      </c>
      <c r="GX21" s="15">
        <v>2784</v>
      </c>
      <c r="GY21" s="17">
        <v>83723.04</v>
      </c>
      <c r="GZ21" s="15"/>
      <c r="HA21" s="15">
        <v>10719</v>
      </c>
      <c r="HB21" s="17">
        <v>322398.06</v>
      </c>
      <c r="HC21" s="15"/>
      <c r="HD21" s="16">
        <v>-0.7403</v>
      </c>
      <c r="HE21" s="16">
        <v>-0.7403</v>
      </c>
      <c r="HF21" s="15">
        <v>1891</v>
      </c>
      <c r="HG21" s="17">
        <v>78076.89</v>
      </c>
      <c r="HH21" s="15">
        <v>1203</v>
      </c>
      <c r="HI21" s="15">
        <v>2380</v>
      </c>
      <c r="HJ21" s="17">
        <v>102537.98</v>
      </c>
      <c r="HK21" s="15">
        <v>1250</v>
      </c>
      <c r="HL21" s="16">
        <v>-0.2055</v>
      </c>
      <c r="HM21" s="16">
        <v>-0.2386</v>
      </c>
      <c r="HN21" s="15">
        <v>2022</v>
      </c>
      <c r="HO21" s="17">
        <v>74526.94</v>
      </c>
      <c r="HP21" s="15">
        <v>2101</v>
      </c>
      <c r="HQ21" s="15">
        <v>1830</v>
      </c>
      <c r="HR21" s="17">
        <v>71965.51</v>
      </c>
      <c r="HS21" s="15">
        <v>2272</v>
      </c>
      <c r="HT21" s="16">
        <v>0.1049</v>
      </c>
      <c r="HU21" s="16">
        <v>0.0356</v>
      </c>
      <c r="HV21" s="15">
        <v>1654</v>
      </c>
      <c r="HW21" s="17">
        <v>67783.03</v>
      </c>
      <c r="HX21" s="15">
        <v>796</v>
      </c>
      <c r="HY21" s="15">
        <v>1593</v>
      </c>
      <c r="HZ21" s="17">
        <v>65980.68</v>
      </c>
      <c r="IA21" s="15">
        <v>744</v>
      </c>
      <c r="IB21" s="16">
        <v>0.0383</v>
      </c>
      <c r="IC21" s="16">
        <v>0.0273</v>
      </c>
      <c r="ID21" s="15">
        <v>1260</v>
      </c>
      <c r="IE21" s="17">
        <v>46177.78</v>
      </c>
      <c r="IF21" s="15">
        <v>256</v>
      </c>
      <c r="IG21" s="15">
        <v>833</v>
      </c>
      <c r="IH21" s="17">
        <v>32378.89</v>
      </c>
      <c r="II21" s="15">
        <v>240</v>
      </c>
      <c r="IJ21" s="16">
        <v>0.5126</v>
      </c>
      <c r="IK21" s="16">
        <v>0.4262</v>
      </c>
      <c r="IL21" s="15">
        <v>1183</v>
      </c>
      <c r="IM21" s="17">
        <v>28649.16</v>
      </c>
      <c r="IN21" s="15">
        <v>21</v>
      </c>
      <c r="IO21" s="15"/>
      <c r="IP21" s="17"/>
      <c r="IQ21" s="15"/>
      <c r="IR21" s="16"/>
      <c r="IS21" s="16"/>
      <c r="IT21" s="15">
        <v>309</v>
      </c>
      <c r="IU21" s="17">
        <v>15109.25</v>
      </c>
      <c r="IV21" s="15">
        <v>875</v>
      </c>
      <c r="IW21" s="15"/>
      <c r="IX21" s="17"/>
      <c r="IY21" s="15"/>
      <c r="IZ21" s="16"/>
      <c r="JA21" s="16"/>
      <c r="JB21" s="15">
        <v>225</v>
      </c>
      <c r="JC21" s="17">
        <v>12880.13</v>
      </c>
      <c r="JD21" s="15">
        <v>170</v>
      </c>
      <c r="JE21" s="15">
        <v>434</v>
      </c>
      <c r="JF21" s="17">
        <v>8562.44</v>
      </c>
      <c r="JG21" s="15">
        <v>169</v>
      </c>
      <c r="JH21" s="16">
        <v>-0.4816</v>
      </c>
      <c r="JI21" s="16">
        <v>0.5043</v>
      </c>
      <c r="JJ21" s="15">
        <v>96</v>
      </c>
      <c r="JK21" s="17">
        <v>7384.58</v>
      </c>
      <c r="JL21" s="15">
        <v>100</v>
      </c>
      <c r="JM21" s="15">
        <v>59</v>
      </c>
      <c r="JN21" s="17">
        <v>4659.15</v>
      </c>
      <c r="JO21" s="15">
        <v>86</v>
      </c>
      <c r="JP21" s="16">
        <v>0.6271</v>
      </c>
      <c r="JQ21" s="16">
        <v>0.585</v>
      </c>
      <c r="JR21" s="15">
        <v>7</v>
      </c>
      <c r="JS21" s="17">
        <v>392.94</v>
      </c>
      <c r="JT21" s="15">
        <v>144</v>
      </c>
      <c r="JU21" s="15"/>
      <c r="JV21" s="17"/>
      <c r="JW21" s="15"/>
      <c r="JX21" s="16"/>
      <c r="JY21" s="16"/>
      <c r="JZ21" s="15">
        <v>2</v>
      </c>
      <c r="KA21" s="17">
        <v>105.56</v>
      </c>
      <c r="KB21" s="15">
        <v>2773</v>
      </c>
      <c r="KC21" s="15"/>
      <c r="KD21" s="17"/>
      <c r="KE21" s="15"/>
      <c r="KF21" s="16"/>
      <c r="KG21" s="16"/>
      <c r="KH21" s="15"/>
      <c r="KI21" s="17"/>
      <c r="KJ21" s="15"/>
      <c r="KK21" s="15">
        <v>17362</v>
      </c>
      <c r="KL21" s="17">
        <v>861518.05</v>
      </c>
      <c r="KM21" s="15">
        <v>5537</v>
      </c>
      <c r="KN21" s="16">
        <v>-1</v>
      </c>
      <c r="KO21" s="16">
        <v>-1</v>
      </c>
      <c r="KP21" s="15"/>
      <c r="KQ21" s="17"/>
      <c r="KR21" s="15"/>
      <c r="KS21" s="15">
        <v>4719</v>
      </c>
      <c r="KT21" s="17">
        <v>229823.63</v>
      </c>
      <c r="KU21" s="15">
        <v>6258</v>
      </c>
      <c r="KV21" s="16">
        <v>-1</v>
      </c>
      <c r="KW21" s="16">
        <v>-1</v>
      </c>
      <c r="KX21" s="15"/>
      <c r="KY21" s="17"/>
      <c r="KZ21" s="15"/>
      <c r="LA21" s="15">
        <v>543</v>
      </c>
      <c r="LB21" s="17">
        <v>42038.56</v>
      </c>
      <c r="LC21" s="15">
        <v>1539</v>
      </c>
      <c r="LD21" s="16">
        <v>-1</v>
      </c>
      <c r="LE21" s="16">
        <v>-1</v>
      </c>
      <c r="LF21" s="15"/>
      <c r="LG21" s="17"/>
      <c r="LH21" s="15">
        <v>6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</mergeCells>
  <headerFooter/>
</worksheet>
</file>