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<sst xmlns="http://schemas.openxmlformats.org/spreadsheetml/2006/main" count="89" uniqueCount="89">
  <si>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</si>
  <si>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</si>
  <si>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</si>
  <si>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</si>
  <si>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</si>
  <si>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</si>
  <si>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</si>
  <si>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04/01/2024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</si>
  <si>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</si>
  <si>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</si>
  <si>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</si>
  <si>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</si>
  <si>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</si>
  <si>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</si>
  <si>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OVERSTOCK01</t>
  </si>
  <si>
    <t>MACY02</t>
  </si>
  <si>
    <t>CSNSTORES</t>
  </si>
  <si>
    <t>KOHLDSN</t>
  </si>
  <si>
    <t>TGTDVS</t>
  </si>
  <si>
    <t>JCPENNEY01</t>
  </si>
  <si>
    <t>OLLIIX</t>
  </si>
  <si>
    <t>BLK01</t>
  </si>
  <si>
    <t>NRTPORT</t>
  </si>
  <si>
    <t>FINGERHUTDS</t>
  </si>
  <si>
    <t>WALMARTDS</t>
  </si>
  <si>
    <t>DESINC</t>
  </si>
  <si>
    <t>BIGLOTSDS</t>
  </si>
  <si>
    <t>HSNDS</t>
  </si>
  <si>
    <t>ASHFURNDS</t>
  </si>
  <si>
    <t>BEALLSDS</t>
  </si>
  <si>
    <t>HDDS</t>
  </si>
  <si>
    <t>ROOMECOM</t>
  </si>
  <si>
    <t>KIRKLANDDS</t>
  </si>
  <si>
    <t>AMERSIGNDS</t>
  </si>
  <si>
    <t>ZOLA</t>
  </si>
  <si>
    <t>HOUZZ</t>
  </si>
  <si>
    <t>AAFESDS</t>
  </si>
  <si>
    <t>LOWESDS</t>
  </si>
  <si>
    <t>LAMPDS</t>
  </si>
  <si>
    <t>BBBDROP</t>
  </si>
  <si>
    <t>ZULILY</t>
  </si>
  <si>
    <t>NEBFUR01</t>
  </si>
  <si>
    <t>BLOOM02</t>
  </si>
  <si>
    <t>BRANDX</t>
  </si>
  <si>
    <t>COSTCO01</t>
  </si>
  <si>
    <t>HAYNEEDLEDS</t>
  </si>
  <si>
    <t>NORDSTRACKDS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</si>
  <si>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</si>
  <si>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</si>
  <si>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</si>
  <si>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</si>
  <si>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</si>
  <si>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</si>
  <si>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</si>
  <si>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</si>
  <si>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</si>
  <si>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</si>
  <si>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</si>
  <si>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</si>
  <si>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</si>
  <si>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</si>
  <si>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</si>
  <si>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</si>
  <si>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</si>
  <si>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</si>
  <si>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</si>
  <si>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</si>
  <si>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</si>
  <si>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</si>
  <si>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510 Design</t>
  </si>
  <si>
    <t>COMFORTER (SET)</t>
  </si>
  <si>
    <t>COVERLET&amp;BEDSPR</t>
  </si>
  <si>
    <t>510 Design Total</t>
  </si>
  <si>
    <t/>
  </si>
  <si>
    <t>Madison Park</t>
  </si>
  <si>
    <t>BED SKIRT&amp;SHAM</t>
  </si>
  <si>
    <t>DUVET&amp;DUVET SET</t>
  </si>
  <si>
    <t>SHOWER CURTAIN</t>
  </si>
  <si>
    <t>THROW</t>
  </si>
  <si>
    <t>VALANCE</t>
  </si>
  <si>
    <t>WINDOW PANEL</t>
  </si>
  <si>
    <t>Madison Park Total</t>
  </si>
  <si>
    <t>Madison Park Essentials</t>
  </si>
  <si>
    <t>QUILT</t>
  </si>
  <si>
    <t>Madison Park Essentials Total</t>
  </si>
  <si>
    <t>Madison Park Pure</t>
  </si>
  <si>
    <t>Madison Park Pure Total</t>
  </si>
  <si>
    <t>ADUL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</si>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</sst>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Q26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48</v>
      </c>
      <c r="M3" s="4" t="s">
        <v>48</v>
      </c>
      <c r="N3" s="4" t="s">
        <v>48</v>
      </c>
      <c r="O3" s="4" t="s">
        <v>48</v>
      </c>
      <c r="P3" s="4" t="s">
        <v>49</v>
      </c>
      <c r="Q3" s="4" t="s">
        <v>49</v>
      </c>
      <c r="R3" s="4" t="s">
        <v>49</v>
      </c>
      <c r="S3" s="4" t="s">
        <v>49</v>
      </c>
      <c r="T3" s="4" t="s">
        <v>50</v>
      </c>
      <c r="U3" s="4" t="s">
        <v>51</v>
      </c>
      <c r="V3" s="4" t="s">
        <v>52</v>
      </c>
      <c r="W3" s="4" t="s">
        <v>53</v>
      </c>
      <c r="X3" s="4" t="s">
        <v>48</v>
      </c>
      <c r="Y3" s="4" t="s">
        <v>48</v>
      </c>
      <c r="Z3" s="4" t="s">
        <v>48</v>
      </c>
      <c r="AA3" s="4" t="s">
        <v>49</v>
      </c>
      <c r="AB3" s="4" t="s">
        <v>49</v>
      </c>
      <c r="AC3" s="4" t="s">
        <v>49</v>
      </c>
      <c r="AD3" s="4" t="s">
        <v>50</v>
      </c>
      <c r="AE3" s="4" t="s">
        <v>51</v>
      </c>
      <c r="AF3" s="4" t="s">
        <v>48</v>
      </c>
      <c r="AG3" s="4" t="s">
        <v>48</v>
      </c>
      <c r="AH3" s="4" t="s">
        <v>48</v>
      </c>
      <c r="AI3" s="4" t="s">
        <v>49</v>
      </c>
      <c r="AJ3" s="4" t="s">
        <v>49</v>
      </c>
      <c r="AK3" s="4" t="s">
        <v>49</v>
      </c>
      <c r="AL3" s="4" t="s">
        <v>50</v>
      </c>
      <c r="AM3" s="4" t="s">
        <v>51</v>
      </c>
      <c r="AN3" s="4" t="s">
        <v>48</v>
      </c>
      <c r="AO3" s="4" t="s">
        <v>48</v>
      </c>
      <c r="AP3" s="4" t="s">
        <v>48</v>
      </c>
      <c r="AQ3" s="4" t="s">
        <v>49</v>
      </c>
      <c r="AR3" s="4" t="s">
        <v>49</v>
      </c>
      <c r="AS3" s="4" t="s">
        <v>49</v>
      </c>
      <c r="AT3" s="4" t="s">
        <v>50</v>
      </c>
      <c r="AU3" s="4" t="s">
        <v>51</v>
      </c>
      <c r="AV3" s="4" t="s">
        <v>48</v>
      </c>
      <c r="AW3" s="4" t="s">
        <v>48</v>
      </c>
      <c r="AX3" s="4" t="s">
        <v>48</v>
      </c>
      <c r="AY3" s="4" t="s">
        <v>49</v>
      </c>
      <c r="AZ3" s="4" t="s">
        <v>49</v>
      </c>
      <c r="BA3" s="4" t="s">
        <v>49</v>
      </c>
      <c r="BB3" s="4" t="s">
        <v>50</v>
      </c>
      <c r="BC3" s="4" t="s">
        <v>51</v>
      </c>
      <c r="BD3" s="4" t="s">
        <v>48</v>
      </c>
      <c r="BE3" s="4" t="s">
        <v>48</v>
      </c>
      <c r="BF3" s="4" t="s">
        <v>48</v>
      </c>
      <c r="BG3" s="4" t="s">
        <v>49</v>
      </c>
      <c r="BH3" s="4" t="s">
        <v>49</v>
      </c>
      <c r="BI3" s="4" t="s">
        <v>49</v>
      </c>
      <c r="BJ3" s="4" t="s">
        <v>50</v>
      </c>
      <c r="BK3" s="4" t="s">
        <v>51</v>
      </c>
      <c r="BL3" s="4" t="s">
        <v>48</v>
      </c>
      <c r="BM3" s="4" t="s">
        <v>48</v>
      </c>
      <c r="BN3" s="4" t="s">
        <v>48</v>
      </c>
      <c r="BO3" s="4" t="s">
        <v>49</v>
      </c>
      <c r="BP3" s="4" t="s">
        <v>49</v>
      </c>
      <c r="BQ3" s="4" t="s">
        <v>49</v>
      </c>
      <c r="BR3" s="4" t="s">
        <v>50</v>
      </c>
      <c r="BS3" s="4" t="s">
        <v>51</v>
      </c>
      <c r="BT3" s="4" t="s">
        <v>48</v>
      </c>
      <c r="BU3" s="4" t="s">
        <v>48</v>
      </c>
      <c r="BV3" s="4" t="s">
        <v>48</v>
      </c>
      <c r="BW3" s="4" t="s">
        <v>49</v>
      </c>
      <c r="BX3" s="4" t="s">
        <v>49</v>
      </c>
      <c r="BY3" s="4" t="s">
        <v>49</v>
      </c>
      <c r="BZ3" s="4" t="s">
        <v>50</v>
      </c>
      <c r="CA3" s="4" t="s">
        <v>51</v>
      </c>
      <c r="CB3" s="4" t="s">
        <v>48</v>
      </c>
      <c r="CC3" s="4" t="s">
        <v>48</v>
      </c>
      <c r="CD3" s="4" t="s">
        <v>48</v>
      </c>
      <c r="CE3" s="4" t="s">
        <v>49</v>
      </c>
      <c r="CF3" s="4" t="s">
        <v>49</v>
      </c>
      <c r="CG3" s="4" t="s">
        <v>49</v>
      </c>
      <c r="CH3" s="4" t="s">
        <v>50</v>
      </c>
      <c r="CI3" s="4" t="s">
        <v>51</v>
      </c>
      <c r="CJ3" s="4" t="s">
        <v>48</v>
      </c>
      <c r="CK3" s="4" t="s">
        <v>48</v>
      </c>
      <c r="CL3" s="4" t="s">
        <v>48</v>
      </c>
      <c r="CM3" s="4" t="s">
        <v>49</v>
      </c>
      <c r="CN3" s="4" t="s">
        <v>49</v>
      </c>
      <c r="CO3" s="4" t="s">
        <v>49</v>
      </c>
      <c r="CP3" s="4" t="s">
        <v>50</v>
      </c>
      <c r="CQ3" s="4" t="s">
        <v>51</v>
      </c>
      <c r="CR3" s="4" t="s">
        <v>48</v>
      </c>
      <c r="CS3" s="4" t="s">
        <v>48</v>
      </c>
      <c r="CT3" s="4" t="s">
        <v>48</v>
      </c>
      <c r="CU3" s="4" t="s">
        <v>49</v>
      </c>
      <c r="CV3" s="4" t="s">
        <v>49</v>
      </c>
      <c r="CW3" s="4" t="s">
        <v>49</v>
      </c>
      <c r="CX3" s="4" t="s">
        <v>50</v>
      </c>
      <c r="CY3" s="4" t="s">
        <v>51</v>
      </c>
      <c r="CZ3" s="4" t="s">
        <v>48</v>
      </c>
      <c r="DA3" s="4" t="s">
        <v>48</v>
      </c>
      <c r="DB3" s="4" t="s">
        <v>48</v>
      </c>
      <c r="DC3" s="4" t="s">
        <v>49</v>
      </c>
      <c r="DD3" s="4" t="s">
        <v>49</v>
      </c>
      <c r="DE3" s="4" t="s">
        <v>49</v>
      </c>
      <c r="DF3" s="4" t="s">
        <v>50</v>
      </c>
      <c r="DG3" s="4" t="s">
        <v>51</v>
      </c>
      <c r="DH3" s="4" t="s">
        <v>48</v>
      </c>
      <c r="DI3" s="4" t="s">
        <v>48</v>
      </c>
      <c r="DJ3" s="4" t="s">
        <v>48</v>
      </c>
      <c r="DK3" s="4" t="s">
        <v>49</v>
      </c>
      <c r="DL3" s="4" t="s">
        <v>49</v>
      </c>
      <c r="DM3" s="4" t="s">
        <v>49</v>
      </c>
      <c r="DN3" s="4" t="s">
        <v>50</v>
      </c>
      <c r="DO3" s="4" t="s">
        <v>51</v>
      </c>
      <c r="DP3" s="4" t="s">
        <v>48</v>
      </c>
      <c r="DQ3" s="4" t="s">
        <v>48</v>
      </c>
      <c r="DR3" s="4" t="s">
        <v>48</v>
      </c>
      <c r="DS3" s="4" t="s">
        <v>49</v>
      </c>
      <c r="DT3" s="4" t="s">
        <v>49</v>
      </c>
      <c r="DU3" s="4" t="s">
        <v>49</v>
      </c>
      <c r="DV3" s="4" t="s">
        <v>50</v>
      </c>
      <c r="DW3" s="4" t="s">
        <v>51</v>
      </c>
      <c r="DX3" s="4" t="s">
        <v>48</v>
      </c>
      <c r="DY3" s="4" t="s">
        <v>48</v>
      </c>
      <c r="DZ3" s="4" t="s">
        <v>48</v>
      </c>
      <c r="EA3" s="4" t="s">
        <v>49</v>
      </c>
      <c r="EB3" s="4" t="s">
        <v>49</v>
      </c>
      <c r="EC3" s="4" t="s">
        <v>49</v>
      </c>
      <c r="ED3" s="4" t="s">
        <v>50</v>
      </c>
      <c r="EE3" s="4" t="s">
        <v>51</v>
      </c>
      <c r="EF3" s="4" t="s">
        <v>48</v>
      </c>
      <c r="EG3" s="4" t="s">
        <v>48</v>
      </c>
      <c r="EH3" s="4" t="s">
        <v>48</v>
      </c>
      <c r="EI3" s="4" t="s">
        <v>49</v>
      </c>
      <c r="EJ3" s="4" t="s">
        <v>49</v>
      </c>
      <c r="EK3" s="4" t="s">
        <v>49</v>
      </c>
      <c r="EL3" s="4" t="s">
        <v>50</v>
      </c>
      <c r="EM3" s="4" t="s">
        <v>51</v>
      </c>
      <c r="EN3" s="4" t="s">
        <v>48</v>
      </c>
      <c r="EO3" s="4" t="s">
        <v>48</v>
      </c>
      <c r="EP3" s="4" t="s">
        <v>48</v>
      </c>
      <c r="EQ3" s="4" t="s">
        <v>49</v>
      </c>
      <c r="ER3" s="4" t="s">
        <v>49</v>
      </c>
      <c r="ES3" s="4" t="s">
        <v>49</v>
      </c>
      <c r="ET3" s="4" t="s">
        <v>50</v>
      </c>
      <c r="EU3" s="4" t="s">
        <v>51</v>
      </c>
      <c r="EV3" s="4" t="s">
        <v>48</v>
      </c>
      <c r="EW3" s="4" t="s">
        <v>48</v>
      </c>
      <c r="EX3" s="4" t="s">
        <v>48</v>
      </c>
      <c r="EY3" s="4" t="s">
        <v>49</v>
      </c>
      <c r="EZ3" s="4" t="s">
        <v>49</v>
      </c>
      <c r="FA3" s="4" t="s">
        <v>49</v>
      </c>
      <c r="FB3" s="4" t="s">
        <v>50</v>
      </c>
      <c r="FC3" s="4" t="s">
        <v>51</v>
      </c>
      <c r="FD3" s="4" t="s">
        <v>48</v>
      </c>
      <c r="FE3" s="4" t="s">
        <v>48</v>
      </c>
      <c r="FF3" s="4" t="s">
        <v>48</v>
      </c>
      <c r="FG3" s="4" t="s">
        <v>49</v>
      </c>
      <c r="FH3" s="4" t="s">
        <v>49</v>
      </c>
      <c r="FI3" s="4" t="s">
        <v>49</v>
      </c>
      <c r="FJ3" s="4" t="s">
        <v>50</v>
      </c>
      <c r="FK3" s="4" t="s">
        <v>51</v>
      </c>
      <c r="FL3" s="4" t="s">
        <v>48</v>
      </c>
      <c r="FM3" s="4" t="s">
        <v>48</v>
      </c>
      <c r="FN3" s="4" t="s">
        <v>48</v>
      </c>
      <c r="FO3" s="4" t="s">
        <v>49</v>
      </c>
      <c r="FP3" s="4" t="s">
        <v>49</v>
      </c>
      <c r="FQ3" s="4" t="s">
        <v>49</v>
      </c>
      <c r="FR3" s="4" t="s">
        <v>50</v>
      </c>
      <c r="FS3" s="4" t="s">
        <v>51</v>
      </c>
      <c r="FT3" s="4" t="s">
        <v>48</v>
      </c>
      <c r="FU3" s="4" t="s">
        <v>48</v>
      </c>
      <c r="FV3" s="4" t="s">
        <v>48</v>
      </c>
      <c r="FW3" s="4" t="s">
        <v>49</v>
      </c>
      <c r="FX3" s="4" t="s">
        <v>49</v>
      </c>
      <c r="FY3" s="4" t="s">
        <v>49</v>
      </c>
      <c r="FZ3" s="4" t="s">
        <v>50</v>
      </c>
      <c r="GA3" s="4" t="s">
        <v>51</v>
      </c>
      <c r="GB3" s="4" t="s">
        <v>48</v>
      </c>
      <c r="GC3" s="4" t="s">
        <v>48</v>
      </c>
      <c r="GD3" s="4" t="s">
        <v>48</v>
      </c>
      <c r="GE3" s="4" t="s">
        <v>49</v>
      </c>
      <c r="GF3" s="4" t="s">
        <v>49</v>
      </c>
      <c r="GG3" s="4" t="s">
        <v>49</v>
      </c>
      <c r="GH3" s="4" t="s">
        <v>50</v>
      </c>
      <c r="GI3" s="4" t="s">
        <v>51</v>
      </c>
      <c r="GJ3" s="4" t="s">
        <v>48</v>
      </c>
      <c r="GK3" s="4" t="s">
        <v>48</v>
      </c>
      <c r="GL3" s="4" t="s">
        <v>48</v>
      </c>
      <c r="GM3" s="4" t="s">
        <v>49</v>
      </c>
      <c r="GN3" s="4" t="s">
        <v>49</v>
      </c>
      <c r="GO3" s="4" t="s">
        <v>49</v>
      </c>
      <c r="GP3" s="4" t="s">
        <v>50</v>
      </c>
      <c r="GQ3" s="4" t="s">
        <v>51</v>
      </c>
      <c r="GR3" s="4" t="s">
        <v>48</v>
      </c>
      <c r="GS3" s="4" t="s">
        <v>48</v>
      </c>
      <c r="GT3" s="4" t="s">
        <v>48</v>
      </c>
      <c r="GU3" s="4" t="s">
        <v>49</v>
      </c>
      <c r="GV3" s="4" t="s">
        <v>49</v>
      </c>
      <c r="GW3" s="4" t="s">
        <v>49</v>
      </c>
      <c r="GX3" s="4" t="s">
        <v>50</v>
      </c>
      <c r="GY3" s="4" t="s">
        <v>51</v>
      </c>
      <c r="GZ3" s="4" t="s">
        <v>48</v>
      </c>
      <c r="HA3" s="4" t="s">
        <v>48</v>
      </c>
      <c r="HB3" s="4" t="s">
        <v>48</v>
      </c>
      <c r="HC3" s="4" t="s">
        <v>49</v>
      </c>
      <c r="HD3" s="4" t="s">
        <v>49</v>
      </c>
      <c r="HE3" s="4" t="s">
        <v>49</v>
      </c>
      <c r="HF3" s="4" t="s">
        <v>50</v>
      </c>
      <c r="HG3" s="4" t="s">
        <v>51</v>
      </c>
      <c r="HH3" s="4" t="s">
        <v>48</v>
      </c>
      <c r="HI3" s="4" t="s">
        <v>48</v>
      </c>
      <c r="HJ3" s="4" t="s">
        <v>48</v>
      </c>
      <c r="HK3" s="4" t="s">
        <v>49</v>
      </c>
      <c r="HL3" s="4" t="s">
        <v>49</v>
      </c>
      <c r="HM3" s="4" t="s">
        <v>49</v>
      </c>
      <c r="HN3" s="4" t="s">
        <v>50</v>
      </c>
      <c r="HO3" s="4" t="s">
        <v>51</v>
      </c>
      <c r="HP3" s="4" t="s">
        <v>48</v>
      </c>
      <c r="HQ3" s="4" t="s">
        <v>48</v>
      </c>
      <c r="HR3" s="4" t="s">
        <v>48</v>
      </c>
      <c r="HS3" s="4" t="s">
        <v>49</v>
      </c>
      <c r="HT3" s="4" t="s">
        <v>49</v>
      </c>
      <c r="HU3" s="4" t="s">
        <v>49</v>
      </c>
      <c r="HV3" s="4" t="s">
        <v>50</v>
      </c>
      <c r="HW3" s="4" t="s">
        <v>51</v>
      </c>
      <c r="HX3" s="4" t="s">
        <v>48</v>
      </c>
      <c r="HY3" s="4" t="s">
        <v>48</v>
      </c>
      <c r="HZ3" s="4" t="s">
        <v>48</v>
      </c>
      <c r="IA3" s="4" t="s">
        <v>49</v>
      </c>
      <c r="IB3" s="4" t="s">
        <v>49</v>
      </c>
      <c r="IC3" s="4" t="s">
        <v>49</v>
      </c>
      <c r="ID3" s="4" t="s">
        <v>50</v>
      </c>
      <c r="IE3" s="4" t="s">
        <v>51</v>
      </c>
      <c r="IF3" s="4" t="s">
        <v>48</v>
      </c>
      <c r="IG3" s="4" t="s">
        <v>48</v>
      </c>
      <c r="IH3" s="4" t="s">
        <v>48</v>
      </c>
      <c r="II3" s="4" t="s">
        <v>49</v>
      </c>
      <c r="IJ3" s="4" t="s">
        <v>49</v>
      </c>
      <c r="IK3" s="4" t="s">
        <v>49</v>
      </c>
      <c r="IL3" s="4" t="s">
        <v>50</v>
      </c>
      <c r="IM3" s="4" t="s">
        <v>51</v>
      </c>
      <c r="IN3" s="4" t="s">
        <v>48</v>
      </c>
      <c r="IO3" s="4" t="s">
        <v>48</v>
      </c>
      <c r="IP3" s="4" t="s">
        <v>48</v>
      </c>
      <c r="IQ3" s="4" t="s">
        <v>49</v>
      </c>
      <c r="IR3" s="4" t="s">
        <v>49</v>
      </c>
      <c r="IS3" s="4" t="s">
        <v>49</v>
      </c>
      <c r="IT3" s="4" t="s">
        <v>50</v>
      </c>
      <c r="IU3" s="4" t="s">
        <v>51</v>
      </c>
      <c r="IV3" s="4" t="s">
        <v>48</v>
      </c>
      <c r="IW3" s="4" t="s">
        <v>48</v>
      </c>
      <c r="IX3" s="4" t="s">
        <v>48</v>
      </c>
      <c r="IY3" s="4" t="s">
        <v>49</v>
      </c>
      <c r="IZ3" s="4" t="s">
        <v>49</v>
      </c>
      <c r="JA3" s="4" t="s">
        <v>49</v>
      </c>
      <c r="JB3" s="4" t="s">
        <v>50</v>
      </c>
      <c r="JC3" s="4" t="s">
        <v>51</v>
      </c>
      <c r="JD3" s="4" t="s">
        <v>48</v>
      </c>
      <c r="JE3" s="4" t="s">
        <v>48</v>
      </c>
      <c r="JF3" s="4" t="s">
        <v>48</v>
      </c>
      <c r="JG3" s="4" t="s">
        <v>49</v>
      </c>
      <c r="JH3" s="4" t="s">
        <v>49</v>
      </c>
      <c r="JI3" s="4" t="s">
        <v>49</v>
      </c>
      <c r="JJ3" s="4" t="s">
        <v>50</v>
      </c>
      <c r="JK3" s="4" t="s">
        <v>51</v>
      </c>
      <c r="JL3" s="4" t="s">
        <v>48</v>
      </c>
      <c r="JM3" s="4" t="s">
        <v>48</v>
      </c>
      <c r="JN3" s="4" t="s">
        <v>48</v>
      </c>
      <c r="JO3" s="4" t="s">
        <v>49</v>
      </c>
      <c r="JP3" s="4" t="s">
        <v>49</v>
      </c>
      <c r="JQ3" s="4" t="s">
        <v>49</v>
      </c>
      <c r="JR3" s="4" t="s">
        <v>50</v>
      </c>
      <c r="JS3" s="4" t="s">
        <v>51</v>
      </c>
      <c r="JT3" s="4" t="s">
        <v>48</v>
      </c>
      <c r="JU3" s="4" t="s">
        <v>48</v>
      </c>
      <c r="JV3" s="4" t="s">
        <v>48</v>
      </c>
      <c r="JW3" s="4" t="s">
        <v>49</v>
      </c>
      <c r="JX3" s="4" t="s">
        <v>49</v>
      </c>
      <c r="JY3" s="4" t="s">
        <v>49</v>
      </c>
      <c r="JZ3" s="4" t="s">
        <v>50</v>
      </c>
      <c r="KA3" s="4" t="s">
        <v>51</v>
      </c>
      <c r="KB3" s="4" t="s">
        <v>48</v>
      </c>
      <c r="KC3" s="4" t="s">
        <v>48</v>
      </c>
      <c r="KD3" s="4" t="s">
        <v>48</v>
      </c>
      <c r="KE3" s="4" t="s">
        <v>49</v>
      </c>
      <c r="KF3" s="4" t="s">
        <v>49</v>
      </c>
      <c r="KG3" s="4" t="s">
        <v>49</v>
      </c>
      <c r="KH3" s="4" t="s">
        <v>50</v>
      </c>
      <c r="KI3" s="4" t="s">
        <v>51</v>
      </c>
      <c r="KJ3" s="4" t="s">
        <v>48</v>
      </c>
      <c r="KK3" s="4" t="s">
        <v>48</v>
      </c>
      <c r="KL3" s="4" t="s">
        <v>48</v>
      </c>
      <c r="KM3" s="4" t="s">
        <v>49</v>
      </c>
      <c r="KN3" s="4" t="s">
        <v>49</v>
      </c>
      <c r="KO3" s="4" t="s">
        <v>49</v>
      </c>
      <c r="KP3" s="4" t="s">
        <v>50</v>
      </c>
      <c r="KQ3" s="4" t="s">
        <v>51</v>
      </c>
    </row>
    <row r="4">
      <c r="A4" s="4" t="s">
        <v>8</v>
      </c>
      <c r="B4" s="4" t="s">
        <v>9</v>
      </c>
      <c r="C4" s="4" t="s">
        <v>10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64</v>
      </c>
      <c r="O4" s="4" t="s">
        <v>65</v>
      </c>
      <c r="P4" s="4" t="s">
        <v>62</v>
      </c>
      <c r="Q4" s="4" t="s">
        <v>63</v>
      </c>
      <c r="R4" s="4" t="s">
        <v>64</v>
      </c>
      <c r="S4" s="4" t="s">
        <v>65</v>
      </c>
      <c r="T4" s="4" t="s">
        <v>50</v>
      </c>
      <c r="U4" s="4" t="s">
        <v>51</v>
      </c>
      <c r="V4" s="4" t="s">
        <v>52</v>
      </c>
      <c r="W4" s="4" t="s">
        <v>53</v>
      </c>
      <c r="X4" s="4" t="s">
        <v>66</v>
      </c>
      <c r="Y4" s="4" t="s">
        <v>67</v>
      </c>
      <c r="Z4" s="4" t="s">
        <v>64</v>
      </c>
      <c r="AA4" s="4" t="s">
        <v>66</v>
      </c>
      <c r="AB4" s="4" t="s">
        <v>67</v>
      </c>
      <c r="AC4" s="4" t="s">
        <v>64</v>
      </c>
      <c r="AD4" s="4" t="s">
        <v>50</v>
      </c>
      <c r="AE4" s="4" t="s">
        <v>51</v>
      </c>
      <c r="AF4" s="4" t="s">
        <v>66</v>
      </c>
      <c r="AG4" s="4" t="s">
        <v>67</v>
      </c>
      <c r="AH4" s="4" t="s">
        <v>64</v>
      </c>
      <c r="AI4" s="4" t="s">
        <v>66</v>
      </c>
      <c r="AJ4" s="4" t="s">
        <v>67</v>
      </c>
      <c r="AK4" s="4" t="s">
        <v>64</v>
      </c>
      <c r="AL4" s="4" t="s">
        <v>50</v>
      </c>
      <c r="AM4" s="4" t="s">
        <v>51</v>
      </c>
      <c r="AN4" s="4" t="s">
        <v>66</v>
      </c>
      <c r="AO4" s="4" t="s">
        <v>67</v>
      </c>
      <c r="AP4" s="4" t="s">
        <v>64</v>
      </c>
      <c r="AQ4" s="4" t="s">
        <v>66</v>
      </c>
      <c r="AR4" s="4" t="s">
        <v>67</v>
      </c>
      <c r="AS4" s="4" t="s">
        <v>64</v>
      </c>
      <c r="AT4" s="4" t="s">
        <v>50</v>
      </c>
      <c r="AU4" s="4" t="s">
        <v>51</v>
      </c>
      <c r="AV4" s="4" t="s">
        <v>66</v>
      </c>
      <c r="AW4" s="4" t="s">
        <v>67</v>
      </c>
      <c r="AX4" s="4" t="s">
        <v>64</v>
      </c>
      <c r="AY4" s="4" t="s">
        <v>66</v>
      </c>
      <c r="AZ4" s="4" t="s">
        <v>67</v>
      </c>
      <c r="BA4" s="4" t="s">
        <v>64</v>
      </c>
      <c r="BB4" s="4" t="s">
        <v>50</v>
      </c>
      <c r="BC4" s="4" t="s">
        <v>51</v>
      </c>
      <c r="BD4" s="4" t="s">
        <v>66</v>
      </c>
      <c r="BE4" s="4" t="s">
        <v>67</v>
      </c>
      <c r="BF4" s="4" t="s">
        <v>64</v>
      </c>
      <c r="BG4" s="4" t="s">
        <v>66</v>
      </c>
      <c r="BH4" s="4" t="s">
        <v>67</v>
      </c>
      <c r="BI4" s="4" t="s">
        <v>64</v>
      </c>
      <c r="BJ4" s="4" t="s">
        <v>50</v>
      </c>
      <c r="BK4" s="4" t="s">
        <v>51</v>
      </c>
      <c r="BL4" s="4" t="s">
        <v>66</v>
      </c>
      <c r="BM4" s="4" t="s">
        <v>67</v>
      </c>
      <c r="BN4" s="4" t="s">
        <v>64</v>
      </c>
      <c r="BO4" s="4" t="s">
        <v>66</v>
      </c>
      <c r="BP4" s="4" t="s">
        <v>67</v>
      </c>
      <c r="BQ4" s="4" t="s">
        <v>64</v>
      </c>
      <c r="BR4" s="4" t="s">
        <v>50</v>
      </c>
      <c r="BS4" s="4" t="s">
        <v>51</v>
      </c>
      <c r="BT4" s="4" t="s">
        <v>66</v>
      </c>
      <c r="BU4" s="4" t="s">
        <v>67</v>
      </c>
      <c r="BV4" s="4" t="s">
        <v>64</v>
      </c>
      <c r="BW4" s="4" t="s">
        <v>66</v>
      </c>
      <c r="BX4" s="4" t="s">
        <v>67</v>
      </c>
      <c r="BY4" s="4" t="s">
        <v>64</v>
      </c>
      <c r="BZ4" s="4" t="s">
        <v>50</v>
      </c>
      <c r="CA4" s="4" t="s">
        <v>51</v>
      </c>
      <c r="CB4" s="4" t="s">
        <v>66</v>
      </c>
      <c r="CC4" s="4" t="s">
        <v>67</v>
      </c>
      <c r="CD4" s="4" t="s">
        <v>64</v>
      </c>
      <c r="CE4" s="4" t="s">
        <v>66</v>
      </c>
      <c r="CF4" s="4" t="s">
        <v>67</v>
      </c>
      <c r="CG4" s="4" t="s">
        <v>64</v>
      </c>
      <c r="CH4" s="4" t="s">
        <v>50</v>
      </c>
      <c r="CI4" s="4" t="s">
        <v>51</v>
      </c>
      <c r="CJ4" s="4" t="s">
        <v>66</v>
      </c>
      <c r="CK4" s="4" t="s">
        <v>67</v>
      </c>
      <c r="CL4" s="4" t="s">
        <v>64</v>
      </c>
      <c r="CM4" s="4" t="s">
        <v>66</v>
      </c>
      <c r="CN4" s="4" t="s">
        <v>67</v>
      </c>
      <c r="CO4" s="4" t="s">
        <v>64</v>
      </c>
      <c r="CP4" s="4" t="s">
        <v>50</v>
      </c>
      <c r="CQ4" s="4" t="s">
        <v>51</v>
      </c>
      <c r="CR4" s="4" t="s">
        <v>66</v>
      </c>
      <c r="CS4" s="4" t="s">
        <v>67</v>
      </c>
      <c r="CT4" s="4" t="s">
        <v>64</v>
      </c>
      <c r="CU4" s="4" t="s">
        <v>66</v>
      </c>
      <c r="CV4" s="4" t="s">
        <v>67</v>
      </c>
      <c r="CW4" s="4" t="s">
        <v>64</v>
      </c>
      <c r="CX4" s="4" t="s">
        <v>50</v>
      </c>
      <c r="CY4" s="4" t="s">
        <v>51</v>
      </c>
      <c r="CZ4" s="4" t="s">
        <v>66</v>
      </c>
      <c r="DA4" s="4" t="s">
        <v>67</v>
      </c>
      <c r="DB4" s="4" t="s">
        <v>64</v>
      </c>
      <c r="DC4" s="4" t="s">
        <v>66</v>
      </c>
      <c r="DD4" s="4" t="s">
        <v>67</v>
      </c>
      <c r="DE4" s="4" t="s">
        <v>64</v>
      </c>
      <c r="DF4" s="4" t="s">
        <v>50</v>
      </c>
      <c r="DG4" s="4" t="s">
        <v>51</v>
      </c>
      <c r="DH4" s="4" t="s">
        <v>66</v>
      </c>
      <c r="DI4" s="4" t="s">
        <v>67</v>
      </c>
      <c r="DJ4" s="4" t="s">
        <v>64</v>
      </c>
      <c r="DK4" s="4" t="s">
        <v>66</v>
      </c>
      <c r="DL4" s="4" t="s">
        <v>67</v>
      </c>
      <c r="DM4" s="4" t="s">
        <v>64</v>
      </c>
      <c r="DN4" s="4" t="s">
        <v>50</v>
      </c>
      <c r="DO4" s="4" t="s">
        <v>51</v>
      </c>
      <c r="DP4" s="4" t="s">
        <v>66</v>
      </c>
      <c r="DQ4" s="4" t="s">
        <v>67</v>
      </c>
      <c r="DR4" s="4" t="s">
        <v>64</v>
      </c>
      <c r="DS4" s="4" t="s">
        <v>66</v>
      </c>
      <c r="DT4" s="4" t="s">
        <v>67</v>
      </c>
      <c r="DU4" s="4" t="s">
        <v>64</v>
      </c>
      <c r="DV4" s="4" t="s">
        <v>50</v>
      </c>
      <c r="DW4" s="4" t="s">
        <v>51</v>
      </c>
      <c r="DX4" s="4" t="s">
        <v>66</v>
      </c>
      <c r="DY4" s="4" t="s">
        <v>67</v>
      </c>
      <c r="DZ4" s="4" t="s">
        <v>64</v>
      </c>
      <c r="EA4" s="4" t="s">
        <v>66</v>
      </c>
      <c r="EB4" s="4" t="s">
        <v>67</v>
      </c>
      <c r="EC4" s="4" t="s">
        <v>64</v>
      </c>
      <c r="ED4" s="4" t="s">
        <v>50</v>
      </c>
      <c r="EE4" s="4" t="s">
        <v>51</v>
      </c>
      <c r="EF4" s="4" t="s">
        <v>66</v>
      </c>
      <c r="EG4" s="4" t="s">
        <v>67</v>
      </c>
      <c r="EH4" s="4" t="s">
        <v>64</v>
      </c>
      <c r="EI4" s="4" t="s">
        <v>66</v>
      </c>
      <c r="EJ4" s="4" t="s">
        <v>67</v>
      </c>
      <c r="EK4" s="4" t="s">
        <v>64</v>
      </c>
      <c r="EL4" s="4" t="s">
        <v>50</v>
      </c>
      <c r="EM4" s="4" t="s">
        <v>51</v>
      </c>
      <c r="EN4" s="4" t="s">
        <v>66</v>
      </c>
      <c r="EO4" s="4" t="s">
        <v>67</v>
      </c>
      <c r="EP4" s="4" t="s">
        <v>64</v>
      </c>
      <c r="EQ4" s="4" t="s">
        <v>66</v>
      </c>
      <c r="ER4" s="4" t="s">
        <v>67</v>
      </c>
      <c r="ES4" s="4" t="s">
        <v>64</v>
      </c>
      <c r="ET4" s="4" t="s">
        <v>50</v>
      </c>
      <c r="EU4" s="4" t="s">
        <v>51</v>
      </c>
      <c r="EV4" s="4" t="s">
        <v>66</v>
      </c>
      <c r="EW4" s="4" t="s">
        <v>67</v>
      </c>
      <c r="EX4" s="4" t="s">
        <v>64</v>
      </c>
      <c r="EY4" s="4" t="s">
        <v>66</v>
      </c>
      <c r="EZ4" s="4" t="s">
        <v>67</v>
      </c>
      <c r="FA4" s="4" t="s">
        <v>64</v>
      </c>
      <c r="FB4" s="4" t="s">
        <v>50</v>
      </c>
      <c r="FC4" s="4" t="s">
        <v>51</v>
      </c>
      <c r="FD4" s="4" t="s">
        <v>66</v>
      </c>
      <c r="FE4" s="4" t="s">
        <v>67</v>
      </c>
      <c r="FF4" s="4" t="s">
        <v>64</v>
      </c>
      <c r="FG4" s="4" t="s">
        <v>66</v>
      </c>
      <c r="FH4" s="4" t="s">
        <v>67</v>
      </c>
      <c r="FI4" s="4" t="s">
        <v>64</v>
      </c>
      <c r="FJ4" s="4" t="s">
        <v>50</v>
      </c>
      <c r="FK4" s="4" t="s">
        <v>51</v>
      </c>
      <c r="FL4" s="4" t="s">
        <v>66</v>
      </c>
      <c r="FM4" s="4" t="s">
        <v>67</v>
      </c>
      <c r="FN4" s="4" t="s">
        <v>64</v>
      </c>
      <c r="FO4" s="4" t="s">
        <v>66</v>
      </c>
      <c r="FP4" s="4" t="s">
        <v>67</v>
      </c>
      <c r="FQ4" s="4" t="s">
        <v>64</v>
      </c>
      <c r="FR4" s="4" t="s">
        <v>50</v>
      </c>
      <c r="FS4" s="4" t="s">
        <v>51</v>
      </c>
      <c r="FT4" s="4" t="s">
        <v>66</v>
      </c>
      <c r="FU4" s="4" t="s">
        <v>67</v>
      </c>
      <c r="FV4" s="4" t="s">
        <v>64</v>
      </c>
      <c r="FW4" s="4" t="s">
        <v>66</v>
      </c>
      <c r="FX4" s="4" t="s">
        <v>67</v>
      </c>
      <c r="FY4" s="4" t="s">
        <v>64</v>
      </c>
      <c r="FZ4" s="4" t="s">
        <v>50</v>
      </c>
      <c r="GA4" s="4" t="s">
        <v>51</v>
      </c>
      <c r="GB4" s="4" t="s">
        <v>66</v>
      </c>
      <c r="GC4" s="4" t="s">
        <v>67</v>
      </c>
      <c r="GD4" s="4" t="s">
        <v>64</v>
      </c>
      <c r="GE4" s="4" t="s">
        <v>66</v>
      </c>
      <c r="GF4" s="4" t="s">
        <v>67</v>
      </c>
      <c r="GG4" s="4" t="s">
        <v>64</v>
      </c>
      <c r="GH4" s="4" t="s">
        <v>50</v>
      </c>
      <c r="GI4" s="4" t="s">
        <v>51</v>
      </c>
      <c r="GJ4" s="4" t="s">
        <v>66</v>
      </c>
      <c r="GK4" s="4" t="s">
        <v>67</v>
      </c>
      <c r="GL4" s="4" t="s">
        <v>64</v>
      </c>
      <c r="GM4" s="4" t="s">
        <v>66</v>
      </c>
      <c r="GN4" s="4" t="s">
        <v>67</v>
      </c>
      <c r="GO4" s="4" t="s">
        <v>64</v>
      </c>
      <c r="GP4" s="4" t="s">
        <v>50</v>
      </c>
      <c r="GQ4" s="4" t="s">
        <v>51</v>
      </c>
      <c r="GR4" s="4" t="s">
        <v>66</v>
      </c>
      <c r="GS4" s="4" t="s">
        <v>67</v>
      </c>
      <c r="GT4" s="4" t="s">
        <v>64</v>
      </c>
      <c r="GU4" s="4" t="s">
        <v>66</v>
      </c>
      <c r="GV4" s="4" t="s">
        <v>67</v>
      </c>
      <c r="GW4" s="4" t="s">
        <v>64</v>
      </c>
      <c r="GX4" s="4" t="s">
        <v>50</v>
      </c>
      <c r="GY4" s="4" t="s">
        <v>51</v>
      </c>
      <c r="GZ4" s="4" t="s">
        <v>66</v>
      </c>
      <c r="HA4" s="4" t="s">
        <v>67</v>
      </c>
      <c r="HB4" s="4" t="s">
        <v>64</v>
      </c>
      <c r="HC4" s="4" t="s">
        <v>66</v>
      </c>
      <c r="HD4" s="4" t="s">
        <v>67</v>
      </c>
      <c r="HE4" s="4" t="s">
        <v>64</v>
      </c>
      <c r="HF4" s="4" t="s">
        <v>50</v>
      </c>
      <c r="HG4" s="4" t="s">
        <v>51</v>
      </c>
      <c r="HH4" s="4" t="s">
        <v>66</v>
      </c>
      <c r="HI4" s="4" t="s">
        <v>67</v>
      </c>
      <c r="HJ4" s="4" t="s">
        <v>64</v>
      </c>
      <c r="HK4" s="4" t="s">
        <v>66</v>
      </c>
      <c r="HL4" s="4" t="s">
        <v>67</v>
      </c>
      <c r="HM4" s="4" t="s">
        <v>64</v>
      </c>
      <c r="HN4" s="4" t="s">
        <v>50</v>
      </c>
      <c r="HO4" s="4" t="s">
        <v>51</v>
      </c>
      <c r="HP4" s="4" t="s">
        <v>66</v>
      </c>
      <c r="HQ4" s="4" t="s">
        <v>67</v>
      </c>
      <c r="HR4" s="4" t="s">
        <v>64</v>
      </c>
      <c r="HS4" s="4" t="s">
        <v>66</v>
      </c>
      <c r="HT4" s="4" t="s">
        <v>67</v>
      </c>
      <c r="HU4" s="4" t="s">
        <v>64</v>
      </c>
      <c r="HV4" s="4" t="s">
        <v>50</v>
      </c>
      <c r="HW4" s="4" t="s">
        <v>51</v>
      </c>
      <c r="HX4" s="4" t="s">
        <v>66</v>
      </c>
      <c r="HY4" s="4" t="s">
        <v>67</v>
      </c>
      <c r="HZ4" s="4" t="s">
        <v>64</v>
      </c>
      <c r="IA4" s="4" t="s">
        <v>66</v>
      </c>
      <c r="IB4" s="4" t="s">
        <v>67</v>
      </c>
      <c r="IC4" s="4" t="s">
        <v>64</v>
      </c>
      <c r="ID4" s="4" t="s">
        <v>50</v>
      </c>
      <c r="IE4" s="4" t="s">
        <v>51</v>
      </c>
      <c r="IF4" s="4" t="s">
        <v>66</v>
      </c>
      <c r="IG4" s="4" t="s">
        <v>67</v>
      </c>
      <c r="IH4" s="4" t="s">
        <v>64</v>
      </c>
      <c r="II4" s="4" t="s">
        <v>66</v>
      </c>
      <c r="IJ4" s="4" t="s">
        <v>67</v>
      </c>
      <c r="IK4" s="4" t="s">
        <v>64</v>
      </c>
      <c r="IL4" s="4" t="s">
        <v>50</v>
      </c>
      <c r="IM4" s="4" t="s">
        <v>51</v>
      </c>
      <c r="IN4" s="4" t="s">
        <v>66</v>
      </c>
      <c r="IO4" s="4" t="s">
        <v>67</v>
      </c>
      <c r="IP4" s="4" t="s">
        <v>64</v>
      </c>
      <c r="IQ4" s="4" t="s">
        <v>66</v>
      </c>
      <c r="IR4" s="4" t="s">
        <v>67</v>
      </c>
      <c r="IS4" s="4" t="s">
        <v>64</v>
      </c>
      <c r="IT4" s="4" t="s">
        <v>50</v>
      </c>
      <c r="IU4" s="4" t="s">
        <v>51</v>
      </c>
      <c r="IV4" s="4" t="s">
        <v>66</v>
      </c>
      <c r="IW4" s="4" t="s">
        <v>67</v>
      </c>
      <c r="IX4" s="4" t="s">
        <v>64</v>
      </c>
      <c r="IY4" s="4" t="s">
        <v>66</v>
      </c>
      <c r="IZ4" s="4" t="s">
        <v>67</v>
      </c>
      <c r="JA4" s="4" t="s">
        <v>64</v>
      </c>
      <c r="JB4" s="4" t="s">
        <v>50</v>
      </c>
      <c r="JC4" s="4" t="s">
        <v>51</v>
      </c>
      <c r="JD4" s="4" t="s">
        <v>66</v>
      </c>
      <c r="JE4" s="4" t="s">
        <v>67</v>
      </c>
      <c r="JF4" s="4" t="s">
        <v>64</v>
      </c>
      <c r="JG4" s="4" t="s">
        <v>66</v>
      </c>
      <c r="JH4" s="4" t="s">
        <v>67</v>
      </c>
      <c r="JI4" s="4" t="s">
        <v>64</v>
      </c>
      <c r="JJ4" s="4" t="s">
        <v>50</v>
      </c>
      <c r="JK4" s="4" t="s">
        <v>51</v>
      </c>
      <c r="JL4" s="4" t="s">
        <v>66</v>
      </c>
      <c r="JM4" s="4" t="s">
        <v>67</v>
      </c>
      <c r="JN4" s="4" t="s">
        <v>64</v>
      </c>
      <c r="JO4" s="4" t="s">
        <v>66</v>
      </c>
      <c r="JP4" s="4" t="s">
        <v>67</v>
      </c>
      <c r="JQ4" s="4" t="s">
        <v>64</v>
      </c>
      <c r="JR4" s="4" t="s">
        <v>50</v>
      </c>
      <c r="JS4" s="4" t="s">
        <v>51</v>
      </c>
      <c r="JT4" s="4" t="s">
        <v>66</v>
      </c>
      <c r="JU4" s="4" t="s">
        <v>67</v>
      </c>
      <c r="JV4" s="4" t="s">
        <v>64</v>
      </c>
      <c r="JW4" s="4" t="s">
        <v>66</v>
      </c>
      <c r="JX4" s="4" t="s">
        <v>67</v>
      </c>
      <c r="JY4" s="4" t="s">
        <v>64</v>
      </c>
      <c r="JZ4" s="4" t="s">
        <v>50</v>
      </c>
      <c r="KA4" s="4" t="s">
        <v>51</v>
      </c>
      <c r="KB4" s="4" t="s">
        <v>66</v>
      </c>
      <c r="KC4" s="4" t="s">
        <v>67</v>
      </c>
      <c r="KD4" s="4" t="s">
        <v>64</v>
      </c>
      <c r="KE4" s="4" t="s">
        <v>66</v>
      </c>
      <c r="KF4" s="4" t="s">
        <v>67</v>
      </c>
      <c r="KG4" s="4" t="s">
        <v>64</v>
      </c>
      <c r="KH4" s="4" t="s">
        <v>50</v>
      </c>
      <c r="KI4" s="4" t="s">
        <v>51</v>
      </c>
      <c r="KJ4" s="4" t="s">
        <v>66</v>
      </c>
      <c r="KK4" s="4" t="s">
        <v>67</v>
      </c>
      <c r="KL4" s="4" t="s">
        <v>64</v>
      </c>
      <c r="KM4" s="4" t="s">
        <v>66</v>
      </c>
      <c r="KN4" s="4" t="s">
        <v>67</v>
      </c>
      <c r="KO4" s="4" t="s">
        <v>64</v>
      </c>
      <c r="KP4" s="4" t="s">
        <v>50</v>
      </c>
      <c r="KQ4" s="4" t="s">
        <v>51</v>
      </c>
    </row>
    <row r="5">
      <c r="A5" s="10" t="s">
        <v>68</v>
      </c>
      <c r="B5" s="10" t="s">
        <v>69</v>
      </c>
      <c r="C5" s="10" t="s">
        <v>70</v>
      </c>
      <c r="D5" s="11">
        <v>11872</v>
      </c>
      <c r="E5" s="11">
        <f>=ROUNDDOWN(15.7078592220164,0)</f>
      </c>
      <c r="F5" s="11">
        <v>11333</v>
      </c>
      <c r="G5" s="12">
        <v>1</v>
      </c>
      <c r="H5" s="11"/>
      <c r="I5" s="11">
        <f>=ROUNDDOWN({0},0)</f>
      </c>
      <c r="J5" s="11"/>
      <c r="K5" s="12"/>
      <c r="L5" s="11">
        <v>2347</v>
      </c>
      <c r="M5" s="13">
        <v>126619.39</v>
      </c>
      <c r="N5" s="11">
        <v>36</v>
      </c>
      <c r="O5" s="14">
        <v>3517.21</v>
      </c>
      <c r="P5" s="11">
        <v>3067</v>
      </c>
      <c r="Q5" s="13">
        <v>161580.25</v>
      </c>
      <c r="R5" s="11">
        <v>53</v>
      </c>
      <c r="S5" s="14">
        <v>3048.68</v>
      </c>
      <c r="T5" s="12">
        <v>-0.2348</v>
      </c>
      <c r="U5" s="12">
        <v>-0.2164</v>
      </c>
      <c r="V5" s="12">
        <v>-0.3208</v>
      </c>
      <c r="W5" s="12">
        <v>0.1537</v>
      </c>
      <c r="X5" s="11">
        <v>316</v>
      </c>
      <c r="Y5" s="13">
        <v>17065.8</v>
      </c>
      <c r="Z5" s="11">
        <v>33</v>
      </c>
      <c r="AA5" s="11">
        <v>628</v>
      </c>
      <c r="AB5" s="13">
        <v>34451.2</v>
      </c>
      <c r="AC5" s="11">
        <v>45</v>
      </c>
      <c r="AD5" s="12">
        <v>-0.4968</v>
      </c>
      <c r="AE5" s="12">
        <v>-0.5046</v>
      </c>
      <c r="AF5" s="11">
        <v>334</v>
      </c>
      <c r="AG5" s="13">
        <v>19596.04</v>
      </c>
      <c r="AH5" s="11">
        <v>36</v>
      </c>
      <c r="AI5" s="11">
        <v>94</v>
      </c>
      <c r="AJ5" s="13">
        <v>5510.54</v>
      </c>
      <c r="AK5" s="11">
        <v>53</v>
      </c>
      <c r="AL5" s="12">
        <v>2.5532</v>
      </c>
      <c r="AM5" s="12">
        <v>2.5561</v>
      </c>
      <c r="AN5" s="11">
        <v>414</v>
      </c>
      <c r="AO5" s="13">
        <v>22648.23</v>
      </c>
      <c r="AP5" s="11">
        <v>36</v>
      </c>
      <c r="AQ5" s="11">
        <v>378</v>
      </c>
      <c r="AR5" s="13">
        <v>19667.05</v>
      </c>
      <c r="AS5" s="11">
        <v>53</v>
      </c>
      <c r="AT5" s="12">
        <v>0.0952</v>
      </c>
      <c r="AU5" s="12">
        <v>0.1516</v>
      </c>
      <c r="AV5" s="11">
        <v>480</v>
      </c>
      <c r="AW5" s="13">
        <v>22625.71</v>
      </c>
      <c r="AX5" s="11">
        <v>36</v>
      </c>
      <c r="AY5" s="11">
        <v>605</v>
      </c>
      <c r="AZ5" s="13">
        <v>29472.1</v>
      </c>
      <c r="BA5" s="11">
        <v>53</v>
      </c>
      <c r="BB5" s="12">
        <v>-0.2066</v>
      </c>
      <c r="BC5" s="12">
        <v>-0.2323</v>
      </c>
      <c r="BD5" s="11">
        <v>85</v>
      </c>
      <c r="BE5" s="13">
        <v>4659.73</v>
      </c>
      <c r="BF5" s="11">
        <v>36</v>
      </c>
      <c r="BG5" s="11">
        <v>221</v>
      </c>
      <c r="BH5" s="13">
        <v>11745.54</v>
      </c>
      <c r="BI5" s="11">
        <v>53</v>
      </c>
      <c r="BJ5" s="12">
        <v>-0.6154</v>
      </c>
      <c r="BK5" s="12">
        <v>-0.6033</v>
      </c>
      <c r="BL5" s="11">
        <v>90</v>
      </c>
      <c r="BM5" s="13">
        <v>5232.08</v>
      </c>
      <c r="BN5" s="11">
        <v>36</v>
      </c>
      <c r="BO5" s="11">
        <v>173</v>
      </c>
      <c r="BP5" s="13">
        <v>10069.94</v>
      </c>
      <c r="BQ5" s="11">
        <v>53</v>
      </c>
      <c r="BR5" s="12">
        <v>-0.4798</v>
      </c>
      <c r="BS5" s="12">
        <v>-0.4804</v>
      </c>
      <c r="BT5" s="11">
        <v>238</v>
      </c>
      <c r="BU5" s="13">
        <v>13280.55</v>
      </c>
      <c r="BV5" s="11">
        <v>36</v>
      </c>
      <c r="BW5" s="11">
        <v>311</v>
      </c>
      <c r="BX5" s="13">
        <v>16476.9</v>
      </c>
      <c r="BY5" s="11">
        <v>53</v>
      </c>
      <c r="BZ5" s="12">
        <v>-0.2347</v>
      </c>
      <c r="CA5" s="12">
        <v>-0.194</v>
      </c>
      <c r="CB5" s="11">
        <v>40</v>
      </c>
      <c r="CC5" s="13">
        <v>2084.53</v>
      </c>
      <c r="CD5" s="11">
        <v>36</v>
      </c>
      <c r="CE5" s="11">
        <v>237</v>
      </c>
      <c r="CF5" s="13">
        <v>12100.63</v>
      </c>
      <c r="CG5" s="11">
        <v>53</v>
      </c>
      <c r="CH5" s="12">
        <v>-0.8312</v>
      </c>
      <c r="CI5" s="12">
        <v>-0.8277</v>
      </c>
      <c r="CJ5" s="11">
        <v>25</v>
      </c>
      <c r="CK5" s="13">
        <v>1422.96</v>
      </c>
      <c r="CL5" s="11">
        <v>36</v>
      </c>
      <c r="CM5" s="11">
        <v>21</v>
      </c>
      <c r="CN5" s="13">
        <v>1189.18</v>
      </c>
      <c r="CO5" s="11">
        <v>49</v>
      </c>
      <c r="CP5" s="12">
        <v>0.1905</v>
      </c>
      <c r="CQ5" s="12">
        <v>0.1966</v>
      </c>
      <c r="CR5" s="11">
        <v>68</v>
      </c>
      <c r="CS5" s="13">
        <v>3988.92</v>
      </c>
      <c r="CT5" s="11">
        <v>33</v>
      </c>
      <c r="CU5" s="11"/>
      <c r="CV5" s="13"/>
      <c r="CW5" s="11"/>
      <c r="CX5" s="12"/>
      <c r="CY5" s="12"/>
      <c r="CZ5" s="11">
        <v>12</v>
      </c>
      <c r="DA5" s="13">
        <v>652.51</v>
      </c>
      <c r="DB5" s="11">
        <v>10</v>
      </c>
      <c r="DC5" s="11">
        <v>42</v>
      </c>
      <c r="DD5" s="13">
        <v>2350.05</v>
      </c>
      <c r="DE5" s="11">
        <v>21</v>
      </c>
      <c r="DF5" s="12">
        <v>-0.7143</v>
      </c>
      <c r="DG5" s="12">
        <v>-0.7223</v>
      </c>
      <c r="DH5" s="11">
        <v>16</v>
      </c>
      <c r="DI5" s="13">
        <v>740.32</v>
      </c>
      <c r="DJ5" s="11">
        <v>2</v>
      </c>
      <c r="DK5" s="11">
        <v>76</v>
      </c>
      <c r="DL5" s="13">
        <v>3674.28</v>
      </c>
      <c r="DM5" s="11">
        <v>3</v>
      </c>
      <c r="DN5" s="12">
        <v>-0.7895</v>
      </c>
      <c r="DO5" s="12">
        <v>-0.7985</v>
      </c>
      <c r="DP5" s="11">
        <v>5</v>
      </c>
      <c r="DQ5" s="13">
        <v>548.87</v>
      </c>
      <c r="DR5" s="11">
        <v>33</v>
      </c>
      <c r="DS5" s="11">
        <v>2</v>
      </c>
      <c r="DT5" s="13">
        <v>239.98</v>
      </c>
      <c r="DU5" s="11">
        <v>53</v>
      </c>
      <c r="DV5" s="12">
        <v>1.5</v>
      </c>
      <c r="DW5" s="12">
        <v>1.2871</v>
      </c>
      <c r="DX5" s="11">
        <v>117</v>
      </c>
      <c r="DY5" s="13">
        <v>6427.39</v>
      </c>
      <c r="DZ5" s="11">
        <v>20</v>
      </c>
      <c r="EA5" s="11">
        <v>81</v>
      </c>
      <c r="EB5" s="13">
        <v>4341.13</v>
      </c>
      <c r="EC5" s="11">
        <v>9</v>
      </c>
      <c r="ED5" s="12">
        <v>0.4444</v>
      </c>
      <c r="EE5" s="12">
        <v>0.4806</v>
      </c>
      <c r="EF5" s="11">
        <v>5</v>
      </c>
      <c r="EG5" s="13">
        <v>291.79</v>
      </c>
      <c r="EH5" s="11">
        <v>9</v>
      </c>
      <c r="EI5" s="11">
        <v>2</v>
      </c>
      <c r="EJ5" s="13">
        <v>120.17</v>
      </c>
      <c r="EK5" s="11">
        <v>9</v>
      </c>
      <c r="EL5" s="12">
        <v>1.5</v>
      </c>
      <c r="EM5" s="12">
        <v>1.4281</v>
      </c>
      <c r="EN5" s="11">
        <v>85</v>
      </c>
      <c r="EO5" s="13">
        <v>4446.05</v>
      </c>
      <c r="EP5" s="11">
        <v>21</v>
      </c>
      <c r="EQ5" s="11">
        <v>30</v>
      </c>
      <c r="ER5" s="13">
        <v>1483.06</v>
      </c>
      <c r="ES5" s="11">
        <v>18</v>
      </c>
      <c r="ET5" s="12">
        <v>1.8333</v>
      </c>
      <c r="EU5" s="12">
        <v>1.9979</v>
      </c>
      <c r="EV5" s="11">
        <v>7</v>
      </c>
      <c r="EW5" s="13">
        <v>338.48</v>
      </c>
      <c r="EX5" s="11">
        <v>26</v>
      </c>
      <c r="EY5" s="11">
        <v>13</v>
      </c>
      <c r="EZ5" s="13">
        <v>612.81</v>
      </c>
      <c r="FA5" s="11">
        <v>19</v>
      </c>
      <c r="FB5" s="12">
        <v>-0.4615</v>
      </c>
      <c r="FC5" s="12">
        <v>-0.4477</v>
      </c>
      <c r="FD5" s="11"/>
      <c r="FE5" s="13"/>
      <c r="FF5" s="11"/>
      <c r="FG5" s="11"/>
      <c r="FH5" s="13"/>
      <c r="FI5" s="11"/>
      <c r="FJ5" s="12"/>
      <c r="FK5" s="12"/>
      <c r="FL5" s="11">
        <v>5</v>
      </c>
      <c r="FM5" s="13">
        <v>271.07</v>
      </c>
      <c r="FN5" s="11">
        <v>14</v>
      </c>
      <c r="FO5" s="11">
        <v>40</v>
      </c>
      <c r="FP5" s="13">
        <v>2051.46</v>
      </c>
      <c r="FQ5" s="11">
        <v>13</v>
      </c>
      <c r="FR5" s="12">
        <v>-0.875</v>
      </c>
      <c r="FS5" s="12">
        <v>-0.8679</v>
      </c>
      <c r="FT5" s="11"/>
      <c r="FU5" s="13"/>
      <c r="FV5" s="11"/>
      <c r="FW5" s="11">
        <v>2</v>
      </c>
      <c r="FX5" s="13">
        <v>90.18</v>
      </c>
      <c r="FY5" s="11">
        <v>1</v>
      </c>
      <c r="FZ5" s="12"/>
      <c r="GA5" s="12"/>
      <c r="GB5" s="11">
        <v>5</v>
      </c>
      <c r="GC5" s="13">
        <v>298.36</v>
      </c>
      <c r="GD5" s="11">
        <v>12</v>
      </c>
      <c r="GE5" s="11">
        <v>7</v>
      </c>
      <c r="GF5" s="13">
        <v>400.82</v>
      </c>
      <c r="GG5" s="11">
        <v>12</v>
      </c>
      <c r="GH5" s="12">
        <v>-0.2857</v>
      </c>
      <c r="GI5" s="12">
        <v>-0.2556</v>
      </c>
      <c r="GJ5" s="11"/>
      <c r="GK5" s="13"/>
      <c r="GL5" s="11"/>
      <c r="GM5" s="11"/>
      <c r="GN5" s="13"/>
      <c r="GO5" s="11"/>
      <c r="GP5" s="12"/>
      <c r="GQ5" s="12"/>
      <c r="GR5" s="11"/>
      <c r="GS5" s="13"/>
      <c r="GT5" s="11">
        <v>36</v>
      </c>
      <c r="GU5" s="11"/>
      <c r="GV5" s="13"/>
      <c r="GW5" s="11">
        <v>31</v>
      </c>
      <c r="GX5" s="12"/>
      <c r="GY5" s="12"/>
      <c r="GZ5" s="11"/>
      <c r="HA5" s="13"/>
      <c r="HB5" s="11">
        <v>12</v>
      </c>
      <c r="HC5" s="11"/>
      <c r="HD5" s="13"/>
      <c r="HE5" s="11"/>
      <c r="HF5" s="12"/>
      <c r="HG5" s="12"/>
      <c r="HH5" s="11"/>
      <c r="HI5" s="13"/>
      <c r="HJ5" s="11"/>
      <c r="HK5" s="11"/>
      <c r="HL5" s="13"/>
      <c r="HM5" s="11"/>
      <c r="HN5" s="12"/>
      <c r="HO5" s="12"/>
      <c r="HP5" s="11"/>
      <c r="HQ5" s="13"/>
      <c r="HR5" s="11">
        <v>3</v>
      </c>
      <c r="HS5" s="11"/>
      <c r="HT5" s="13"/>
      <c r="HU5" s="11">
        <v>3</v>
      </c>
      <c r="HV5" s="12"/>
      <c r="HW5" s="12"/>
      <c r="HX5" s="11"/>
      <c r="HY5" s="13"/>
      <c r="HZ5" s="11"/>
      <c r="IA5" s="11">
        <v>89</v>
      </c>
      <c r="IB5" s="13">
        <v>4771.46</v>
      </c>
      <c r="IC5" s="11">
        <v>43</v>
      </c>
      <c r="ID5" s="12"/>
      <c r="IE5" s="12"/>
      <c r="IF5" s="11"/>
      <c r="IG5" s="13"/>
      <c r="IH5" s="11"/>
      <c r="II5" s="11">
        <v>15</v>
      </c>
      <c r="IJ5" s="13">
        <v>761.77</v>
      </c>
      <c r="IK5" s="11">
        <v>53</v>
      </c>
      <c r="IL5" s="12"/>
      <c r="IM5" s="12"/>
      <c r="IN5" s="11"/>
      <c r="IO5" s="13"/>
      <c r="IP5" s="11"/>
      <c r="IQ5" s="11"/>
      <c r="IR5" s="13"/>
      <c r="IS5" s="11">
        <v>9</v>
      </c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</row>
    <row r="6">
      <c r="A6" s="10" t="s">
        <v>68</v>
      </c>
      <c r="B6" s="10" t="s">
        <v>69</v>
      </c>
      <c r="C6" s="10" t="s">
        <v>71</v>
      </c>
      <c r="D6" s="11">
        <v>8744</v>
      </c>
      <c r="E6" s="11">
        <f>=ROUNDDOWN(24.4929971988796,0)</f>
      </c>
      <c r="F6" s="11">
        <v>5640</v>
      </c>
      <c r="G6" s="12">
        <v>1</v>
      </c>
      <c r="H6" s="11"/>
      <c r="I6" s="11">
        <f>=ROUNDDOWN({0},0)</f>
      </c>
      <c r="J6" s="11"/>
      <c r="K6" s="12"/>
      <c r="L6" s="11">
        <v>1036</v>
      </c>
      <c r="M6" s="13">
        <v>35068.43</v>
      </c>
      <c r="N6" s="11">
        <v>16</v>
      </c>
      <c r="O6" s="14">
        <v>2191.78</v>
      </c>
      <c r="P6" s="11">
        <v>1112</v>
      </c>
      <c r="Q6" s="13">
        <v>38440.13</v>
      </c>
      <c r="R6" s="11">
        <v>12</v>
      </c>
      <c r="S6" s="14">
        <v>3203.34</v>
      </c>
      <c r="T6" s="12">
        <v>-0.0683</v>
      </c>
      <c r="U6" s="12">
        <v>-0.0877</v>
      </c>
      <c r="V6" s="12">
        <v>0.3333</v>
      </c>
      <c r="W6" s="12">
        <v>-0.3158</v>
      </c>
      <c r="X6" s="11">
        <v>41</v>
      </c>
      <c r="Y6" s="13">
        <v>1679.92</v>
      </c>
      <c r="Z6" s="11">
        <v>10</v>
      </c>
      <c r="AA6" s="11">
        <v>118</v>
      </c>
      <c r="AB6" s="13">
        <v>4792.44</v>
      </c>
      <c r="AC6" s="11">
        <v>6</v>
      </c>
      <c r="AD6" s="12">
        <v>-0.6525</v>
      </c>
      <c r="AE6" s="12">
        <v>-0.6495</v>
      </c>
      <c r="AF6" s="11">
        <v>38</v>
      </c>
      <c r="AG6" s="13">
        <v>1345.39</v>
      </c>
      <c r="AH6" s="11">
        <v>16</v>
      </c>
      <c r="AI6" s="11">
        <v>76</v>
      </c>
      <c r="AJ6" s="13">
        <v>2922.45</v>
      </c>
      <c r="AK6" s="11">
        <v>12</v>
      </c>
      <c r="AL6" s="12">
        <v>-0.5</v>
      </c>
      <c r="AM6" s="12">
        <v>-0.5396</v>
      </c>
      <c r="AN6" s="11">
        <v>161</v>
      </c>
      <c r="AO6" s="13">
        <v>5548.4</v>
      </c>
      <c r="AP6" s="11">
        <v>12</v>
      </c>
      <c r="AQ6" s="11">
        <v>219</v>
      </c>
      <c r="AR6" s="13">
        <v>7301.8</v>
      </c>
      <c r="AS6" s="11">
        <v>12</v>
      </c>
      <c r="AT6" s="12">
        <v>-0.2648</v>
      </c>
      <c r="AU6" s="12">
        <v>-0.2401</v>
      </c>
      <c r="AV6" s="11">
        <v>46</v>
      </c>
      <c r="AW6" s="13">
        <v>1469.62</v>
      </c>
      <c r="AX6" s="11">
        <v>16</v>
      </c>
      <c r="AY6" s="11">
        <v>43</v>
      </c>
      <c r="AZ6" s="13">
        <v>1480.74</v>
      </c>
      <c r="BA6" s="11">
        <v>12</v>
      </c>
      <c r="BB6" s="12">
        <v>0.0698</v>
      </c>
      <c r="BC6" s="12">
        <v>-0.0075</v>
      </c>
      <c r="BD6" s="11">
        <v>22</v>
      </c>
      <c r="BE6" s="13">
        <v>760.11</v>
      </c>
      <c r="BF6" s="11">
        <v>12</v>
      </c>
      <c r="BG6" s="11">
        <v>93</v>
      </c>
      <c r="BH6" s="13">
        <v>3149.79</v>
      </c>
      <c r="BI6" s="11">
        <v>12</v>
      </c>
      <c r="BJ6" s="12">
        <v>-0.7634</v>
      </c>
      <c r="BK6" s="12">
        <v>-0.7587</v>
      </c>
      <c r="BL6" s="11">
        <v>100</v>
      </c>
      <c r="BM6" s="13">
        <v>3671.45</v>
      </c>
      <c r="BN6" s="11">
        <v>16</v>
      </c>
      <c r="BO6" s="11">
        <v>107</v>
      </c>
      <c r="BP6" s="13">
        <v>3766.88</v>
      </c>
      <c r="BQ6" s="11">
        <v>12</v>
      </c>
      <c r="BR6" s="12">
        <v>-0.0654</v>
      </c>
      <c r="BS6" s="12">
        <v>-0.0253</v>
      </c>
      <c r="BT6" s="11">
        <v>202</v>
      </c>
      <c r="BU6" s="13">
        <v>7684.3</v>
      </c>
      <c r="BV6" s="11">
        <v>16</v>
      </c>
      <c r="BW6" s="11">
        <v>156</v>
      </c>
      <c r="BX6" s="13">
        <v>5390.9</v>
      </c>
      <c r="BY6" s="11">
        <v>12</v>
      </c>
      <c r="BZ6" s="12">
        <v>0.2949</v>
      </c>
      <c r="CA6" s="12">
        <v>0.4254</v>
      </c>
      <c r="CB6" s="11">
        <v>216</v>
      </c>
      <c r="CC6" s="13">
        <v>5312.99</v>
      </c>
      <c r="CD6" s="11">
        <v>16</v>
      </c>
      <c r="CE6" s="11">
        <v>86</v>
      </c>
      <c r="CF6" s="13">
        <v>2349.29</v>
      </c>
      <c r="CG6" s="11">
        <v>12</v>
      </c>
      <c r="CH6" s="12">
        <v>1.5116</v>
      </c>
      <c r="CI6" s="12">
        <v>1.2615</v>
      </c>
      <c r="CJ6" s="11">
        <v>105</v>
      </c>
      <c r="CK6" s="13">
        <v>3860.34</v>
      </c>
      <c r="CL6" s="11">
        <v>12</v>
      </c>
      <c r="CM6" s="11">
        <v>66</v>
      </c>
      <c r="CN6" s="13">
        <v>2282.47</v>
      </c>
      <c r="CO6" s="11">
        <v>12</v>
      </c>
      <c r="CP6" s="12">
        <v>0.5909</v>
      </c>
      <c r="CQ6" s="12">
        <v>0.6913</v>
      </c>
      <c r="CR6" s="11"/>
      <c r="CS6" s="13"/>
      <c r="CT6" s="11">
        <v>16</v>
      </c>
      <c r="CU6" s="11"/>
      <c r="CV6" s="13"/>
      <c r="CW6" s="11"/>
      <c r="CX6" s="12"/>
      <c r="CY6" s="12"/>
      <c r="CZ6" s="11">
        <v>14</v>
      </c>
      <c r="DA6" s="13">
        <v>507.18</v>
      </c>
      <c r="DB6" s="11">
        <v>6</v>
      </c>
      <c r="DC6" s="11">
        <v>30</v>
      </c>
      <c r="DD6" s="13">
        <v>1121.46</v>
      </c>
      <c r="DE6" s="11">
        <v>12</v>
      </c>
      <c r="DF6" s="12">
        <v>-0.5333</v>
      </c>
      <c r="DG6" s="12">
        <v>-0.5478</v>
      </c>
      <c r="DH6" s="11">
        <v>29</v>
      </c>
      <c r="DI6" s="13">
        <v>985.21</v>
      </c>
      <c r="DJ6" s="11">
        <v>10</v>
      </c>
      <c r="DK6" s="11">
        <v>15</v>
      </c>
      <c r="DL6" s="13">
        <v>500.77</v>
      </c>
      <c r="DM6" s="11">
        <v>10</v>
      </c>
      <c r="DN6" s="12">
        <v>0.9333</v>
      </c>
      <c r="DO6" s="12">
        <v>0.9674</v>
      </c>
      <c r="DP6" s="11"/>
      <c r="DQ6" s="13"/>
      <c r="DR6" s="11">
        <v>16</v>
      </c>
      <c r="DS6" s="11"/>
      <c r="DT6" s="13"/>
      <c r="DU6" s="11">
        <v>12</v>
      </c>
      <c r="DV6" s="12"/>
      <c r="DW6" s="12"/>
      <c r="DX6" s="11">
        <v>1</v>
      </c>
      <c r="DY6" s="13">
        <v>22.68</v>
      </c>
      <c r="DZ6" s="11">
        <v>6</v>
      </c>
      <c r="EA6" s="11">
        <v>9</v>
      </c>
      <c r="EB6" s="13">
        <v>246.12</v>
      </c>
      <c r="EC6" s="11">
        <v>6</v>
      </c>
      <c r="ED6" s="12">
        <v>-0.8889</v>
      </c>
      <c r="EE6" s="12">
        <v>-0.9078</v>
      </c>
      <c r="EF6" s="11">
        <v>15</v>
      </c>
      <c r="EG6" s="13">
        <v>614.7</v>
      </c>
      <c r="EH6" s="11">
        <v>6</v>
      </c>
      <c r="EI6" s="11">
        <v>8</v>
      </c>
      <c r="EJ6" s="13">
        <v>335.88</v>
      </c>
      <c r="EK6" s="11">
        <v>6</v>
      </c>
      <c r="EL6" s="12">
        <v>0.875</v>
      </c>
      <c r="EM6" s="12">
        <v>0.8301</v>
      </c>
      <c r="EN6" s="11">
        <v>25</v>
      </c>
      <c r="EO6" s="13">
        <v>944.79</v>
      </c>
      <c r="EP6" s="11">
        <v>12</v>
      </c>
      <c r="EQ6" s="11">
        <v>14</v>
      </c>
      <c r="ER6" s="13">
        <v>519.12</v>
      </c>
      <c r="ES6" s="11">
        <v>12</v>
      </c>
      <c r="ET6" s="12">
        <v>0.7857</v>
      </c>
      <c r="EU6" s="12">
        <v>0.82</v>
      </c>
      <c r="EV6" s="11">
        <v>12</v>
      </c>
      <c r="EW6" s="13">
        <v>418.74</v>
      </c>
      <c r="EX6" s="11">
        <v>10</v>
      </c>
      <c r="EY6" s="11">
        <v>21</v>
      </c>
      <c r="EZ6" s="13">
        <v>694.05</v>
      </c>
      <c r="FA6" s="11">
        <v>10</v>
      </c>
      <c r="FB6" s="12">
        <v>-0.4286</v>
      </c>
      <c r="FC6" s="12">
        <v>-0.3967</v>
      </c>
      <c r="FD6" s="11"/>
      <c r="FE6" s="13"/>
      <c r="FF6" s="11"/>
      <c r="FG6" s="11"/>
      <c r="FH6" s="13"/>
      <c r="FI6" s="11"/>
      <c r="FJ6" s="12"/>
      <c r="FK6" s="12"/>
      <c r="FL6" s="11">
        <v>1</v>
      </c>
      <c r="FM6" s="13">
        <v>39.69</v>
      </c>
      <c r="FN6" s="11">
        <v>6</v>
      </c>
      <c r="FO6" s="11">
        <v>2</v>
      </c>
      <c r="FP6" s="13">
        <v>67.2</v>
      </c>
      <c r="FQ6" s="11">
        <v>6</v>
      </c>
      <c r="FR6" s="12">
        <v>-0.5</v>
      </c>
      <c r="FS6" s="12">
        <v>-0.4094</v>
      </c>
      <c r="FT6" s="11">
        <v>8</v>
      </c>
      <c r="FU6" s="13">
        <v>202.92</v>
      </c>
      <c r="FV6" s="11">
        <v>4</v>
      </c>
      <c r="FW6" s="11">
        <v>13</v>
      </c>
      <c r="FX6" s="13">
        <v>338.19</v>
      </c>
      <c r="FY6" s="11">
        <v>4</v>
      </c>
      <c r="FZ6" s="12">
        <v>-0.3846</v>
      </c>
      <c r="GA6" s="12">
        <v>-0.4</v>
      </c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/>
      <c r="GM6" s="11"/>
      <c r="GN6" s="13"/>
      <c r="GO6" s="11"/>
      <c r="GP6" s="12"/>
      <c r="GQ6" s="12"/>
      <c r="GR6" s="11"/>
      <c r="GS6" s="13"/>
      <c r="GT6" s="11">
        <v>14</v>
      </c>
      <c r="GU6" s="11">
        <v>4</v>
      </c>
      <c r="GV6" s="13">
        <v>114.97</v>
      </c>
      <c r="GW6" s="11">
        <v>12</v>
      </c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/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/>
      <c r="IA6" s="11">
        <v>29</v>
      </c>
      <c r="IB6" s="13">
        <v>970.06</v>
      </c>
      <c r="IC6" s="11">
        <v>12</v>
      </c>
      <c r="ID6" s="12"/>
      <c r="IE6" s="12"/>
      <c r="IF6" s="11"/>
      <c r="IG6" s="13"/>
      <c r="IH6" s="11"/>
      <c r="II6" s="11">
        <v>3</v>
      </c>
      <c r="IJ6" s="13">
        <v>95.55</v>
      </c>
      <c r="IK6" s="11">
        <v>12</v>
      </c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</row>
    <row r="7">
      <c r="A7" s="10" t="s">
        <v>68</v>
      </c>
      <c r="B7" s="10" t="s">
        <v>72</v>
      </c>
      <c r="C7" s="10" t="s">
        <v>73</v>
      </c>
      <c r="D7" s="11">
        <v>20616</v>
      </c>
      <c r="E7" s="11">
        <f>=ROUNDDOWN({0},0)</f>
      </c>
      <c r="F7" s="11">
        <v>16973</v>
      </c>
      <c r="G7" s="12"/>
      <c r="H7" s="11"/>
      <c r="I7" s="11">
        <f>=ROUNDDOWN({0},0)</f>
      </c>
      <c r="J7" s="11"/>
      <c r="K7" s="12"/>
      <c r="L7" s="11">
        <v>3383</v>
      </c>
      <c r="M7" s="13">
        <v>161687.82</v>
      </c>
      <c r="N7" s="11">
        <v>52</v>
      </c>
      <c r="O7" s="14">
        <v>3109.38</v>
      </c>
      <c r="P7" s="11">
        <v>4179</v>
      </c>
      <c r="Q7" s="13">
        <v>200020.38</v>
      </c>
      <c r="R7" s="11">
        <v>65</v>
      </c>
      <c r="S7" s="14">
        <v>3077.24</v>
      </c>
      <c r="T7" s="12">
        <v>-0.1905</v>
      </c>
      <c r="U7" s="12">
        <v>-0.1916</v>
      </c>
      <c r="V7" s="12">
        <v>-0.2</v>
      </c>
      <c r="W7" s="12">
        <v>0.0104</v>
      </c>
      <c r="X7" s="11">
        <v>357</v>
      </c>
      <c r="Y7" s="13">
        <v>18745.72</v>
      </c>
      <c r="Z7" s="11">
        <v>43</v>
      </c>
      <c r="AA7" s="11">
        <v>746</v>
      </c>
      <c r="AB7" s="13">
        <v>39243.64</v>
      </c>
      <c r="AC7" s="11">
        <v>51</v>
      </c>
      <c r="AD7" s="12">
        <v>-0.5214</v>
      </c>
      <c r="AE7" s="12">
        <v>-0.5223</v>
      </c>
      <c r="AF7" s="11">
        <v>372</v>
      </c>
      <c r="AG7" s="13">
        <v>20941.43</v>
      </c>
      <c r="AH7" s="11">
        <v>52</v>
      </c>
      <c r="AI7" s="11">
        <v>170</v>
      </c>
      <c r="AJ7" s="13">
        <v>8432.99</v>
      </c>
      <c r="AK7" s="11">
        <v>65</v>
      </c>
      <c r="AL7" s="12">
        <v>1.1882</v>
      </c>
      <c r="AM7" s="12">
        <v>1.4833</v>
      </c>
      <c r="AN7" s="11">
        <v>575</v>
      </c>
      <c r="AO7" s="13">
        <v>28196.63</v>
      </c>
      <c r="AP7" s="11">
        <v>48</v>
      </c>
      <c r="AQ7" s="11">
        <v>597</v>
      </c>
      <c r="AR7" s="13">
        <v>26968.85</v>
      </c>
      <c r="AS7" s="11">
        <v>65</v>
      </c>
      <c r="AT7" s="12">
        <v>-0.0369</v>
      </c>
      <c r="AU7" s="12">
        <v>0.0455</v>
      </c>
      <c r="AV7" s="11">
        <v>526</v>
      </c>
      <c r="AW7" s="13">
        <v>24095.33</v>
      </c>
      <c r="AX7" s="11">
        <v>52</v>
      </c>
      <c r="AY7" s="11">
        <v>648</v>
      </c>
      <c r="AZ7" s="13">
        <v>30952.84</v>
      </c>
      <c r="BA7" s="11">
        <v>65</v>
      </c>
      <c r="BB7" s="12">
        <v>-0.1883</v>
      </c>
      <c r="BC7" s="12">
        <v>-0.2215</v>
      </c>
      <c r="BD7" s="11">
        <v>107</v>
      </c>
      <c r="BE7" s="13">
        <v>5419.84</v>
      </c>
      <c r="BF7" s="11">
        <v>48</v>
      </c>
      <c r="BG7" s="11">
        <v>314</v>
      </c>
      <c r="BH7" s="13">
        <v>14895.33</v>
      </c>
      <c r="BI7" s="11">
        <v>65</v>
      </c>
      <c r="BJ7" s="12">
        <v>-0.6592</v>
      </c>
      <c r="BK7" s="12">
        <v>-0.6361</v>
      </c>
      <c r="BL7" s="11">
        <v>190</v>
      </c>
      <c r="BM7" s="13">
        <v>8903.53</v>
      </c>
      <c r="BN7" s="11">
        <v>52</v>
      </c>
      <c r="BO7" s="11">
        <v>280</v>
      </c>
      <c r="BP7" s="13">
        <v>13836.82</v>
      </c>
      <c r="BQ7" s="11">
        <v>65</v>
      </c>
      <c r="BR7" s="12">
        <v>-0.3214</v>
      </c>
      <c r="BS7" s="12">
        <v>-0.3565</v>
      </c>
      <c r="BT7" s="11">
        <v>440</v>
      </c>
      <c r="BU7" s="13">
        <v>20964.85</v>
      </c>
      <c r="BV7" s="11">
        <v>52</v>
      </c>
      <c r="BW7" s="11">
        <v>467</v>
      </c>
      <c r="BX7" s="13">
        <v>21867.8</v>
      </c>
      <c r="BY7" s="11">
        <v>65</v>
      </c>
      <c r="BZ7" s="12">
        <v>-0.0578</v>
      </c>
      <c r="CA7" s="12">
        <v>-0.0413</v>
      </c>
      <c r="CB7" s="11">
        <v>256</v>
      </c>
      <c r="CC7" s="13">
        <v>7397.52</v>
      </c>
      <c r="CD7" s="11">
        <v>52</v>
      </c>
      <c r="CE7" s="11">
        <v>323</v>
      </c>
      <c r="CF7" s="13">
        <v>14449.92</v>
      </c>
      <c r="CG7" s="11">
        <v>65</v>
      </c>
      <c r="CH7" s="12">
        <v>-0.2074</v>
      </c>
      <c r="CI7" s="12">
        <v>-0.4881</v>
      </c>
      <c r="CJ7" s="11">
        <v>130</v>
      </c>
      <c r="CK7" s="13">
        <v>5283.3</v>
      </c>
      <c r="CL7" s="11">
        <v>48</v>
      </c>
      <c r="CM7" s="11">
        <v>87</v>
      </c>
      <c r="CN7" s="13">
        <v>3471.65</v>
      </c>
      <c r="CO7" s="11">
        <v>61</v>
      </c>
      <c r="CP7" s="12">
        <v>0.4943</v>
      </c>
      <c r="CQ7" s="12">
        <v>0.5218</v>
      </c>
      <c r="CR7" s="11">
        <v>68</v>
      </c>
      <c r="CS7" s="13">
        <v>3988.92</v>
      </c>
      <c r="CT7" s="11">
        <v>49</v>
      </c>
      <c r="CU7" s="11"/>
      <c r="CV7" s="13"/>
      <c r="CW7" s="11"/>
      <c r="CX7" s="12"/>
      <c r="CY7" s="12"/>
      <c r="CZ7" s="11">
        <v>26</v>
      </c>
      <c r="DA7" s="13">
        <v>1159.69</v>
      </c>
      <c r="DB7" s="11">
        <v>16</v>
      </c>
      <c r="DC7" s="11">
        <v>72</v>
      </c>
      <c r="DD7" s="13">
        <v>3471.51</v>
      </c>
      <c r="DE7" s="11">
        <v>33</v>
      </c>
      <c r="DF7" s="12">
        <v>-0.6389</v>
      </c>
      <c r="DG7" s="12">
        <v>-0.6659</v>
      </c>
      <c r="DH7" s="11">
        <v>45</v>
      </c>
      <c r="DI7" s="13">
        <v>1725.53</v>
      </c>
      <c r="DJ7" s="11">
        <v>12</v>
      </c>
      <c r="DK7" s="11">
        <v>91</v>
      </c>
      <c r="DL7" s="13">
        <v>4175.05</v>
      </c>
      <c r="DM7" s="11">
        <v>13</v>
      </c>
      <c r="DN7" s="12">
        <v>-0.5055</v>
      </c>
      <c r="DO7" s="12">
        <v>-0.5867</v>
      </c>
      <c r="DP7" s="11">
        <v>5</v>
      </c>
      <c r="DQ7" s="13">
        <v>548.87</v>
      </c>
      <c r="DR7" s="11">
        <v>49</v>
      </c>
      <c r="DS7" s="11">
        <v>2</v>
      </c>
      <c r="DT7" s="13">
        <v>239.98</v>
      </c>
      <c r="DU7" s="11">
        <v>65</v>
      </c>
      <c r="DV7" s="12">
        <v>1.5</v>
      </c>
      <c r="DW7" s="12">
        <v>1.2871</v>
      </c>
      <c r="DX7" s="11">
        <v>118</v>
      </c>
      <c r="DY7" s="13">
        <v>6450.07</v>
      </c>
      <c r="DZ7" s="11">
        <v>26</v>
      </c>
      <c r="EA7" s="11">
        <v>90</v>
      </c>
      <c r="EB7" s="13">
        <v>4587.25</v>
      </c>
      <c r="EC7" s="11">
        <v>15</v>
      </c>
      <c r="ED7" s="12">
        <v>0.3111</v>
      </c>
      <c r="EE7" s="12">
        <v>0.4061</v>
      </c>
      <c r="EF7" s="11">
        <v>20</v>
      </c>
      <c r="EG7" s="13">
        <v>906.49</v>
      </c>
      <c r="EH7" s="11">
        <v>15</v>
      </c>
      <c r="EI7" s="11">
        <v>10</v>
      </c>
      <c r="EJ7" s="13">
        <v>456.05</v>
      </c>
      <c r="EK7" s="11">
        <v>15</v>
      </c>
      <c r="EL7" s="12">
        <v>1</v>
      </c>
      <c r="EM7" s="12">
        <v>0.9877</v>
      </c>
      <c r="EN7" s="11">
        <v>110</v>
      </c>
      <c r="EO7" s="13">
        <v>5390.84</v>
      </c>
      <c r="EP7" s="11">
        <v>33</v>
      </c>
      <c r="EQ7" s="11">
        <v>44</v>
      </c>
      <c r="ER7" s="13">
        <v>2002.18</v>
      </c>
      <c r="ES7" s="11">
        <v>30</v>
      </c>
      <c r="ET7" s="12">
        <v>1.5</v>
      </c>
      <c r="EU7" s="12">
        <v>1.6925</v>
      </c>
      <c r="EV7" s="11">
        <v>19</v>
      </c>
      <c r="EW7" s="13">
        <v>757.22</v>
      </c>
      <c r="EX7" s="11">
        <v>36</v>
      </c>
      <c r="EY7" s="11">
        <v>34</v>
      </c>
      <c r="EZ7" s="13">
        <v>1306.86</v>
      </c>
      <c r="FA7" s="11">
        <v>29</v>
      </c>
      <c r="FB7" s="12">
        <v>-0.4412</v>
      </c>
      <c r="FC7" s="12">
        <v>-0.4206</v>
      </c>
      <c r="FD7" s="11"/>
      <c r="FE7" s="13"/>
      <c r="FF7" s="11"/>
      <c r="FG7" s="11"/>
      <c r="FH7" s="13"/>
      <c r="FI7" s="11"/>
      <c r="FJ7" s="12"/>
      <c r="FK7" s="12"/>
      <c r="FL7" s="11">
        <v>6</v>
      </c>
      <c r="FM7" s="13">
        <v>310.76</v>
      </c>
      <c r="FN7" s="11">
        <v>20</v>
      </c>
      <c r="FO7" s="11">
        <v>42</v>
      </c>
      <c r="FP7" s="13">
        <v>2118.66</v>
      </c>
      <c r="FQ7" s="11">
        <v>19</v>
      </c>
      <c r="FR7" s="12">
        <v>-0.8571</v>
      </c>
      <c r="FS7" s="12">
        <v>-0.8533</v>
      </c>
      <c r="FT7" s="11">
        <v>8</v>
      </c>
      <c r="FU7" s="13">
        <v>202.92</v>
      </c>
      <c r="FV7" s="11">
        <v>4</v>
      </c>
      <c r="FW7" s="11">
        <v>15</v>
      </c>
      <c r="FX7" s="13">
        <v>428.37</v>
      </c>
      <c r="FY7" s="11">
        <v>5</v>
      </c>
      <c r="FZ7" s="12">
        <v>-0.4667</v>
      </c>
      <c r="GA7" s="12">
        <v>-0.5263</v>
      </c>
      <c r="GB7" s="11">
        <v>5</v>
      </c>
      <c r="GC7" s="13">
        <v>298.36</v>
      </c>
      <c r="GD7" s="11">
        <v>12</v>
      </c>
      <c r="GE7" s="11">
        <v>7</v>
      </c>
      <c r="GF7" s="13">
        <v>400.82</v>
      </c>
      <c r="GG7" s="11">
        <v>12</v>
      </c>
      <c r="GH7" s="12">
        <v>-0.2857</v>
      </c>
      <c r="GI7" s="12">
        <v>-0.2556</v>
      </c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>
        <v>50</v>
      </c>
      <c r="GU7" s="11">
        <v>4</v>
      </c>
      <c r="GV7" s="13">
        <v>114.97</v>
      </c>
      <c r="GW7" s="11">
        <v>43</v>
      </c>
      <c r="GX7" s="12">
        <v>-1</v>
      </c>
      <c r="GY7" s="12">
        <v>-1</v>
      </c>
      <c r="GZ7" s="11"/>
      <c r="HA7" s="13"/>
      <c r="HB7" s="11">
        <v>12</v>
      </c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>
        <v>3</v>
      </c>
      <c r="HS7" s="11"/>
      <c r="HT7" s="13"/>
      <c r="HU7" s="11">
        <v>3</v>
      </c>
      <c r="HV7" s="12"/>
      <c r="HW7" s="12"/>
      <c r="HX7" s="11"/>
      <c r="HY7" s="13"/>
      <c r="HZ7" s="11"/>
      <c r="IA7" s="11">
        <v>118</v>
      </c>
      <c r="IB7" s="13">
        <v>5741.52</v>
      </c>
      <c r="IC7" s="11">
        <v>55</v>
      </c>
      <c r="ID7" s="12">
        <v>-1</v>
      </c>
      <c r="IE7" s="12">
        <v>-1</v>
      </c>
      <c r="IF7" s="11"/>
      <c r="IG7" s="13"/>
      <c r="IH7" s="11"/>
      <c r="II7" s="11">
        <v>18</v>
      </c>
      <c r="IJ7" s="13">
        <v>857.32</v>
      </c>
      <c r="IK7" s="11">
        <v>65</v>
      </c>
      <c r="IL7" s="12">
        <v>-1</v>
      </c>
      <c r="IM7" s="12">
        <v>-1</v>
      </c>
      <c r="IN7" s="11"/>
      <c r="IO7" s="13"/>
      <c r="IP7" s="11"/>
      <c r="IQ7" s="11"/>
      <c r="IR7" s="13"/>
      <c r="IS7" s="11">
        <v>9</v>
      </c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</row>
    <row r="8">
      <c r="A8" s="10" t="s">
        <v>68</v>
      </c>
      <c r="B8" s="10" t="s">
        <v>74</v>
      </c>
      <c r="C8" s="10" t="s">
        <v>75</v>
      </c>
      <c r="D8" s="11">
        <v>2174</v>
      </c>
      <c r="E8" s="11">
        <f>=ROUNDDOWN(10.6048780487805,0)</f>
      </c>
      <c r="F8" s="11">
        <v>4398</v>
      </c>
      <c r="G8" s="12">
        <v>1</v>
      </c>
      <c r="H8" s="11"/>
      <c r="I8" s="11">
        <f>=ROUNDDOWN({0},0)</f>
      </c>
      <c r="J8" s="11"/>
      <c r="K8" s="12"/>
      <c r="L8" s="11">
        <v>803</v>
      </c>
      <c r="M8" s="13">
        <v>5558.31</v>
      </c>
      <c r="N8" s="11">
        <v>4</v>
      </c>
      <c r="O8" s="14">
        <v>1389.58</v>
      </c>
      <c r="P8" s="11">
        <v>651</v>
      </c>
      <c r="Q8" s="13">
        <v>4514.19</v>
      </c>
      <c r="R8" s="11">
        <v>4</v>
      </c>
      <c r="S8" s="14">
        <v>1128.55</v>
      </c>
      <c r="T8" s="12">
        <v>0.2335</v>
      </c>
      <c r="U8" s="12">
        <v>0.2313</v>
      </c>
      <c r="V8" s="12"/>
      <c r="W8" s="12">
        <v>0.2313</v>
      </c>
      <c r="X8" s="11">
        <v>360</v>
      </c>
      <c r="Y8" s="13">
        <v>2518.8</v>
      </c>
      <c r="Z8" s="11">
        <v>4</v>
      </c>
      <c r="AA8" s="11">
        <v>232</v>
      </c>
      <c r="AB8" s="13">
        <v>1620.12</v>
      </c>
      <c r="AC8" s="11">
        <v>4</v>
      </c>
      <c r="AD8" s="12">
        <v>0.5517</v>
      </c>
      <c r="AE8" s="12">
        <v>0.5547</v>
      </c>
      <c r="AF8" s="11">
        <v>20</v>
      </c>
      <c r="AG8" s="13">
        <v>142.4</v>
      </c>
      <c r="AH8" s="11">
        <v>4</v>
      </c>
      <c r="AI8" s="11">
        <v>24</v>
      </c>
      <c r="AJ8" s="13">
        <v>170.88</v>
      </c>
      <c r="AK8" s="11">
        <v>4</v>
      </c>
      <c r="AL8" s="12">
        <v>-0.1667</v>
      </c>
      <c r="AM8" s="12">
        <v>-0.1667</v>
      </c>
      <c r="AN8" s="11"/>
      <c r="AO8" s="13"/>
      <c r="AP8" s="11"/>
      <c r="AQ8" s="11">
        <v>36</v>
      </c>
      <c r="AR8" s="13">
        <v>241.92</v>
      </c>
      <c r="AS8" s="11">
        <v>4</v>
      </c>
      <c r="AT8" s="12"/>
      <c r="AU8" s="12"/>
      <c r="AV8" s="11">
        <v>5</v>
      </c>
      <c r="AW8" s="13">
        <v>28.14</v>
      </c>
      <c r="AX8" s="11">
        <v>4</v>
      </c>
      <c r="AY8" s="11">
        <v>2</v>
      </c>
      <c r="AZ8" s="13">
        <v>12.06</v>
      </c>
      <c r="BA8" s="11">
        <v>4</v>
      </c>
      <c r="BB8" s="12">
        <v>1.5</v>
      </c>
      <c r="BC8" s="12">
        <v>1.3333</v>
      </c>
      <c r="BD8" s="11">
        <v>70</v>
      </c>
      <c r="BE8" s="13">
        <v>469.7</v>
      </c>
      <c r="BF8" s="11">
        <v>4</v>
      </c>
      <c r="BG8" s="11">
        <v>50</v>
      </c>
      <c r="BH8" s="13">
        <v>335.5</v>
      </c>
      <c r="BI8" s="11">
        <v>4</v>
      </c>
      <c r="BJ8" s="12">
        <v>0.4</v>
      </c>
      <c r="BK8" s="12">
        <v>0.4</v>
      </c>
      <c r="BL8" s="11">
        <v>203</v>
      </c>
      <c r="BM8" s="13">
        <v>1374.31</v>
      </c>
      <c r="BN8" s="11">
        <v>4</v>
      </c>
      <c r="BO8" s="11">
        <v>159</v>
      </c>
      <c r="BP8" s="13">
        <v>1076.43</v>
      </c>
      <c r="BQ8" s="11">
        <v>4</v>
      </c>
      <c r="BR8" s="12">
        <v>0.2767</v>
      </c>
      <c r="BS8" s="12">
        <v>0.2767</v>
      </c>
      <c r="BT8" s="11">
        <v>41</v>
      </c>
      <c r="BU8" s="13">
        <v>289.46</v>
      </c>
      <c r="BV8" s="11">
        <v>4</v>
      </c>
      <c r="BW8" s="11">
        <v>76</v>
      </c>
      <c r="BX8" s="13">
        <v>536.56</v>
      </c>
      <c r="BY8" s="11">
        <v>4</v>
      </c>
      <c r="BZ8" s="12">
        <v>-0.4605</v>
      </c>
      <c r="CA8" s="12">
        <v>-0.4605</v>
      </c>
      <c r="CB8" s="11">
        <v>86</v>
      </c>
      <c r="CC8" s="13">
        <v>601.7</v>
      </c>
      <c r="CD8" s="11">
        <v>4</v>
      </c>
      <c r="CE8" s="11">
        <v>27</v>
      </c>
      <c r="CF8" s="13">
        <v>199.41</v>
      </c>
      <c r="CG8" s="11">
        <v>4</v>
      </c>
      <c r="CH8" s="12">
        <v>2.1852</v>
      </c>
      <c r="CI8" s="12">
        <v>2.0174</v>
      </c>
      <c r="CJ8" s="11"/>
      <c r="CK8" s="13"/>
      <c r="CL8" s="11">
        <v>4</v>
      </c>
      <c r="CM8" s="11">
        <v>32</v>
      </c>
      <c r="CN8" s="13">
        <v>221.44</v>
      </c>
      <c r="CO8" s="11">
        <v>4</v>
      </c>
      <c r="CP8" s="12"/>
      <c r="CQ8" s="12"/>
      <c r="CR8" s="11"/>
      <c r="CS8" s="13"/>
      <c r="CT8" s="11">
        <v>4</v>
      </c>
      <c r="CU8" s="11"/>
      <c r="CV8" s="13"/>
      <c r="CW8" s="11"/>
      <c r="CX8" s="12"/>
      <c r="CY8" s="12"/>
      <c r="CZ8" s="11"/>
      <c r="DA8" s="13"/>
      <c r="DB8" s="11"/>
      <c r="DC8" s="11"/>
      <c r="DD8" s="13"/>
      <c r="DE8" s="11">
        <v>4</v>
      </c>
      <c r="DF8" s="12"/>
      <c r="DG8" s="12"/>
      <c r="DH8" s="11">
        <v>17</v>
      </c>
      <c r="DI8" s="13">
        <v>117.81</v>
      </c>
      <c r="DJ8" s="11">
        <v>2</v>
      </c>
      <c r="DK8" s="11">
        <v>6</v>
      </c>
      <c r="DL8" s="13">
        <v>41.58</v>
      </c>
      <c r="DM8" s="11">
        <v>2</v>
      </c>
      <c r="DN8" s="12">
        <v>1.8333</v>
      </c>
      <c r="DO8" s="12">
        <v>1.8333</v>
      </c>
      <c r="DP8" s="11">
        <v>1</v>
      </c>
      <c r="DQ8" s="13">
        <v>15.99</v>
      </c>
      <c r="DR8" s="11">
        <v>4</v>
      </c>
      <c r="DS8" s="11">
        <v>1</v>
      </c>
      <c r="DT8" s="13">
        <v>15.99</v>
      </c>
      <c r="DU8" s="11">
        <v>4</v>
      </c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>
        <v>4</v>
      </c>
      <c r="GU8" s="11"/>
      <c r="GV8" s="13"/>
      <c r="GW8" s="11"/>
      <c r="GX8" s="12"/>
      <c r="GY8" s="12"/>
      <c r="GZ8" s="11"/>
      <c r="HA8" s="13"/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>
        <v>6</v>
      </c>
      <c r="IB8" s="13">
        <v>42.3</v>
      </c>
      <c r="IC8" s="11">
        <v>4</v>
      </c>
      <c r="ID8" s="12"/>
      <c r="IE8" s="12"/>
      <c r="IF8" s="11"/>
      <c r="IG8" s="13"/>
      <c r="IH8" s="11"/>
      <c r="II8" s="11"/>
      <c r="IJ8" s="13"/>
      <c r="IK8" s="11">
        <v>4</v>
      </c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</row>
    <row r="9">
      <c r="A9" s="10" t="s">
        <v>68</v>
      </c>
      <c r="B9" s="10" t="s">
        <v>74</v>
      </c>
      <c r="C9" s="10" t="s">
        <v>70</v>
      </c>
      <c r="D9" s="11">
        <v>182547</v>
      </c>
      <c r="E9" s="11">
        <f>=ROUNDDOWN(22.4554389676848,0)</f>
      </c>
      <c r="F9" s="11">
        <v>133178</v>
      </c>
      <c r="G9" s="12">
        <v>0.992</v>
      </c>
      <c r="H9" s="11"/>
      <c r="I9" s="11">
        <f>=ROUNDDOWN({0},0)</f>
      </c>
      <c r="J9" s="11"/>
      <c r="K9" s="12"/>
      <c r="L9" s="11">
        <v>22509</v>
      </c>
      <c r="M9" s="13">
        <v>1699482.1</v>
      </c>
      <c r="N9" s="11">
        <v>537</v>
      </c>
      <c r="O9" s="14">
        <v>3164.77</v>
      </c>
      <c r="P9" s="11">
        <v>32114</v>
      </c>
      <c r="Q9" s="13">
        <v>2513354.14</v>
      </c>
      <c r="R9" s="11">
        <v>565</v>
      </c>
      <c r="S9" s="14">
        <v>4448.41</v>
      </c>
      <c r="T9" s="12">
        <v>-0.2991</v>
      </c>
      <c r="U9" s="12">
        <v>-0.3238</v>
      </c>
      <c r="V9" s="12">
        <v>-0.0496</v>
      </c>
      <c r="W9" s="12">
        <v>-0.2886</v>
      </c>
      <c r="X9" s="11">
        <v>5090</v>
      </c>
      <c r="Y9" s="13">
        <v>452046.51</v>
      </c>
      <c r="Z9" s="11">
        <v>450</v>
      </c>
      <c r="AA9" s="11">
        <v>8870</v>
      </c>
      <c r="AB9" s="13">
        <v>763235.46</v>
      </c>
      <c r="AC9" s="11">
        <v>479</v>
      </c>
      <c r="AD9" s="12">
        <v>-0.4262</v>
      </c>
      <c r="AE9" s="12">
        <v>-0.4077</v>
      </c>
      <c r="AF9" s="11">
        <v>5133</v>
      </c>
      <c r="AG9" s="13">
        <v>416550.05</v>
      </c>
      <c r="AH9" s="11">
        <v>533</v>
      </c>
      <c r="AI9" s="11">
        <v>2564</v>
      </c>
      <c r="AJ9" s="13">
        <v>215910.8</v>
      </c>
      <c r="AK9" s="11">
        <v>528</v>
      </c>
      <c r="AL9" s="12">
        <v>1.002</v>
      </c>
      <c r="AM9" s="12">
        <v>0.9293</v>
      </c>
      <c r="AN9" s="11">
        <v>1727</v>
      </c>
      <c r="AO9" s="13">
        <v>128576.92</v>
      </c>
      <c r="AP9" s="11">
        <v>457</v>
      </c>
      <c r="AQ9" s="11">
        <v>2400</v>
      </c>
      <c r="AR9" s="13">
        <v>176571.51</v>
      </c>
      <c r="AS9" s="11">
        <v>518</v>
      </c>
      <c r="AT9" s="12">
        <v>-0.2804</v>
      </c>
      <c r="AU9" s="12">
        <v>-0.2718</v>
      </c>
      <c r="AV9" s="11">
        <v>2691</v>
      </c>
      <c r="AW9" s="13">
        <v>157949.67</v>
      </c>
      <c r="AX9" s="11">
        <v>529</v>
      </c>
      <c r="AY9" s="11">
        <v>3289</v>
      </c>
      <c r="AZ9" s="13">
        <v>225131.43</v>
      </c>
      <c r="BA9" s="11">
        <v>528</v>
      </c>
      <c r="BB9" s="12">
        <v>-0.1818</v>
      </c>
      <c r="BC9" s="12">
        <v>-0.2984</v>
      </c>
      <c r="BD9" s="11">
        <v>2566</v>
      </c>
      <c r="BE9" s="13">
        <v>140376.53</v>
      </c>
      <c r="BF9" s="11">
        <v>512</v>
      </c>
      <c r="BG9" s="11">
        <v>4767</v>
      </c>
      <c r="BH9" s="13">
        <v>336164.18</v>
      </c>
      <c r="BI9" s="11">
        <v>528</v>
      </c>
      <c r="BJ9" s="12">
        <v>-0.4617</v>
      </c>
      <c r="BK9" s="12">
        <v>-0.5824</v>
      </c>
      <c r="BL9" s="11">
        <v>1774</v>
      </c>
      <c r="BM9" s="13">
        <v>138353.69</v>
      </c>
      <c r="BN9" s="11">
        <v>530</v>
      </c>
      <c r="BO9" s="11">
        <v>2262</v>
      </c>
      <c r="BP9" s="13">
        <v>184596.56</v>
      </c>
      <c r="BQ9" s="11">
        <v>525</v>
      </c>
      <c r="BR9" s="12">
        <v>-0.2157</v>
      </c>
      <c r="BS9" s="12">
        <v>-0.2505</v>
      </c>
      <c r="BT9" s="11">
        <v>1106</v>
      </c>
      <c r="BU9" s="13">
        <v>78839.39</v>
      </c>
      <c r="BV9" s="11">
        <v>501</v>
      </c>
      <c r="BW9" s="11">
        <v>2562</v>
      </c>
      <c r="BX9" s="13">
        <v>194790.81</v>
      </c>
      <c r="BY9" s="11">
        <v>520</v>
      </c>
      <c r="BZ9" s="12">
        <v>-0.5683</v>
      </c>
      <c r="CA9" s="12">
        <v>-0.5953</v>
      </c>
      <c r="CB9" s="11">
        <v>805</v>
      </c>
      <c r="CC9" s="13">
        <v>58343.4</v>
      </c>
      <c r="CD9" s="11">
        <v>537</v>
      </c>
      <c r="CE9" s="11">
        <v>1603</v>
      </c>
      <c r="CF9" s="13">
        <v>118165.33</v>
      </c>
      <c r="CG9" s="11">
        <v>529</v>
      </c>
      <c r="CH9" s="12">
        <v>-0.4978</v>
      </c>
      <c r="CI9" s="12">
        <v>-0.5063</v>
      </c>
      <c r="CJ9" s="11">
        <v>433</v>
      </c>
      <c r="CK9" s="13">
        <v>33539.99</v>
      </c>
      <c r="CL9" s="11">
        <v>531</v>
      </c>
      <c r="CM9" s="11">
        <v>1058</v>
      </c>
      <c r="CN9" s="13">
        <v>85639.53</v>
      </c>
      <c r="CO9" s="11">
        <v>517</v>
      </c>
      <c r="CP9" s="12">
        <v>-0.5907</v>
      </c>
      <c r="CQ9" s="12">
        <v>-0.6084</v>
      </c>
      <c r="CR9" s="11">
        <v>280</v>
      </c>
      <c r="CS9" s="13">
        <v>22597.6</v>
      </c>
      <c r="CT9" s="11">
        <v>510</v>
      </c>
      <c r="CU9" s="11"/>
      <c r="CV9" s="13"/>
      <c r="CW9" s="11"/>
      <c r="CX9" s="12"/>
      <c r="CY9" s="12"/>
      <c r="CZ9" s="11">
        <v>314</v>
      </c>
      <c r="DA9" s="13">
        <v>23344.18</v>
      </c>
      <c r="DB9" s="11">
        <v>143</v>
      </c>
      <c r="DC9" s="11">
        <v>581</v>
      </c>
      <c r="DD9" s="13">
        <v>46138.45</v>
      </c>
      <c r="DE9" s="11">
        <v>419</v>
      </c>
      <c r="DF9" s="12">
        <v>-0.4596</v>
      </c>
      <c r="DG9" s="12">
        <v>-0.494</v>
      </c>
      <c r="DH9" s="11">
        <v>72</v>
      </c>
      <c r="DI9" s="13">
        <v>5812.87</v>
      </c>
      <c r="DJ9" s="11">
        <v>77</v>
      </c>
      <c r="DK9" s="11">
        <v>124</v>
      </c>
      <c r="DL9" s="13">
        <v>9888.02</v>
      </c>
      <c r="DM9" s="11">
        <v>83</v>
      </c>
      <c r="DN9" s="12">
        <v>-0.4194</v>
      </c>
      <c r="DO9" s="12">
        <v>-0.4121</v>
      </c>
      <c r="DP9" s="11">
        <v>92</v>
      </c>
      <c r="DQ9" s="13">
        <v>10730.73</v>
      </c>
      <c r="DR9" s="11">
        <v>537</v>
      </c>
      <c r="DS9" s="11">
        <v>272</v>
      </c>
      <c r="DT9" s="13">
        <v>16371.15</v>
      </c>
      <c r="DU9" s="11">
        <v>549</v>
      </c>
      <c r="DV9" s="12">
        <v>-0.6618</v>
      </c>
      <c r="DW9" s="12">
        <v>-0.3445</v>
      </c>
      <c r="DX9" s="11">
        <v>30</v>
      </c>
      <c r="DY9" s="13">
        <v>2279.55</v>
      </c>
      <c r="DZ9" s="11">
        <v>80</v>
      </c>
      <c r="EA9" s="11">
        <v>26</v>
      </c>
      <c r="EB9" s="13">
        <v>1870.09</v>
      </c>
      <c r="EC9" s="11">
        <v>85</v>
      </c>
      <c r="ED9" s="12">
        <v>0.1538</v>
      </c>
      <c r="EE9" s="12">
        <v>0.219</v>
      </c>
      <c r="EF9" s="11">
        <v>54</v>
      </c>
      <c r="EG9" s="13">
        <v>4285.95</v>
      </c>
      <c r="EH9" s="11">
        <v>215</v>
      </c>
      <c r="EI9" s="11">
        <v>60</v>
      </c>
      <c r="EJ9" s="13">
        <v>4865.27</v>
      </c>
      <c r="EK9" s="11">
        <v>215</v>
      </c>
      <c r="EL9" s="12">
        <v>-0.1</v>
      </c>
      <c r="EM9" s="12">
        <v>-0.1191</v>
      </c>
      <c r="EN9" s="11">
        <v>61</v>
      </c>
      <c r="EO9" s="13">
        <v>4359.4</v>
      </c>
      <c r="EP9" s="11">
        <v>325</v>
      </c>
      <c r="EQ9" s="11">
        <v>62</v>
      </c>
      <c r="ER9" s="13">
        <v>4683.01</v>
      </c>
      <c r="ES9" s="11">
        <v>203</v>
      </c>
      <c r="ET9" s="12">
        <v>-0.0161</v>
      </c>
      <c r="EU9" s="12">
        <v>-0.0691</v>
      </c>
      <c r="EV9" s="11">
        <v>48</v>
      </c>
      <c r="EW9" s="13">
        <v>3681.71</v>
      </c>
      <c r="EX9" s="11">
        <v>225</v>
      </c>
      <c r="EY9" s="11">
        <v>59</v>
      </c>
      <c r="EZ9" s="13">
        <v>4924.57</v>
      </c>
      <c r="FA9" s="11">
        <v>227</v>
      </c>
      <c r="FB9" s="12">
        <v>-0.1864</v>
      </c>
      <c r="FC9" s="12">
        <v>-0.2524</v>
      </c>
      <c r="FD9" s="11">
        <v>62</v>
      </c>
      <c r="FE9" s="13">
        <v>4509.45</v>
      </c>
      <c r="FF9" s="11">
        <v>60</v>
      </c>
      <c r="FG9" s="11">
        <v>180</v>
      </c>
      <c r="FH9" s="13">
        <v>13501.96</v>
      </c>
      <c r="FI9" s="11">
        <v>38</v>
      </c>
      <c r="FJ9" s="12">
        <v>-0.6556</v>
      </c>
      <c r="FK9" s="12">
        <v>-0.666</v>
      </c>
      <c r="FL9" s="11">
        <v>52</v>
      </c>
      <c r="FM9" s="13">
        <v>3977.34</v>
      </c>
      <c r="FN9" s="11">
        <v>155</v>
      </c>
      <c r="FO9" s="11">
        <v>61</v>
      </c>
      <c r="FP9" s="13">
        <v>4933.45</v>
      </c>
      <c r="FQ9" s="11">
        <v>160</v>
      </c>
      <c r="FR9" s="12">
        <v>-0.1475</v>
      </c>
      <c r="FS9" s="12">
        <v>-0.1938</v>
      </c>
      <c r="FT9" s="11">
        <v>55</v>
      </c>
      <c r="FU9" s="13">
        <v>4202.61</v>
      </c>
      <c r="FV9" s="11">
        <v>48</v>
      </c>
      <c r="FW9" s="11">
        <v>69</v>
      </c>
      <c r="FX9" s="13">
        <v>5638.26</v>
      </c>
      <c r="FY9" s="11">
        <v>28</v>
      </c>
      <c r="FZ9" s="12">
        <v>-0.2029</v>
      </c>
      <c r="GA9" s="12">
        <v>-0.2546</v>
      </c>
      <c r="GB9" s="11">
        <v>43</v>
      </c>
      <c r="GC9" s="13">
        <v>3487.66</v>
      </c>
      <c r="GD9" s="11">
        <v>138</v>
      </c>
      <c r="GE9" s="11">
        <v>26</v>
      </c>
      <c r="GF9" s="13">
        <v>2404.67</v>
      </c>
      <c r="GG9" s="11">
        <v>96</v>
      </c>
      <c r="GH9" s="12">
        <v>0.6538</v>
      </c>
      <c r="GI9" s="12">
        <v>0.4504</v>
      </c>
      <c r="GJ9" s="11">
        <v>12</v>
      </c>
      <c r="GK9" s="13">
        <v>936.45</v>
      </c>
      <c r="GL9" s="11">
        <v>65</v>
      </c>
      <c r="GM9" s="11">
        <v>16</v>
      </c>
      <c r="GN9" s="13">
        <v>1209.7</v>
      </c>
      <c r="GO9" s="11">
        <v>78</v>
      </c>
      <c r="GP9" s="12">
        <v>-0.25</v>
      </c>
      <c r="GQ9" s="12">
        <v>-0.2259</v>
      </c>
      <c r="GR9" s="11">
        <v>6</v>
      </c>
      <c r="GS9" s="13">
        <v>464.61</v>
      </c>
      <c r="GT9" s="11">
        <v>453</v>
      </c>
      <c r="GU9" s="11">
        <v>20</v>
      </c>
      <c r="GV9" s="13">
        <v>1461.98</v>
      </c>
      <c r="GW9" s="11">
        <v>438</v>
      </c>
      <c r="GX9" s="12">
        <v>-0.7</v>
      </c>
      <c r="GY9" s="12">
        <v>-0.6822</v>
      </c>
      <c r="GZ9" s="11"/>
      <c r="HA9" s="13"/>
      <c r="HB9" s="11">
        <v>213</v>
      </c>
      <c r="HC9" s="11"/>
      <c r="HD9" s="13"/>
      <c r="HE9" s="11"/>
      <c r="HF9" s="12"/>
      <c r="HG9" s="12"/>
      <c r="HH9" s="11">
        <v>1</v>
      </c>
      <c r="HI9" s="13">
        <v>65.68</v>
      </c>
      <c r="HJ9" s="11">
        <v>17</v>
      </c>
      <c r="HK9" s="11"/>
      <c r="HL9" s="13"/>
      <c r="HM9" s="11"/>
      <c r="HN9" s="12"/>
      <c r="HO9" s="12"/>
      <c r="HP9" s="11">
        <v>2</v>
      </c>
      <c r="HQ9" s="13">
        <v>170.16</v>
      </c>
      <c r="HR9" s="11">
        <v>113</v>
      </c>
      <c r="HS9" s="11">
        <v>6</v>
      </c>
      <c r="HT9" s="13">
        <v>485.75</v>
      </c>
      <c r="HU9" s="11">
        <v>113</v>
      </c>
      <c r="HV9" s="12">
        <v>-0.6667</v>
      </c>
      <c r="HW9" s="12">
        <v>-0.6497</v>
      </c>
      <c r="HX9" s="11"/>
      <c r="HY9" s="13"/>
      <c r="HZ9" s="11"/>
      <c r="IA9" s="11">
        <v>1072</v>
      </c>
      <c r="IB9" s="13">
        <v>86792.03</v>
      </c>
      <c r="IC9" s="11">
        <v>492</v>
      </c>
      <c r="ID9" s="12"/>
      <c r="IE9" s="12"/>
      <c r="IF9" s="11"/>
      <c r="IG9" s="13"/>
      <c r="IH9" s="11"/>
      <c r="II9" s="11">
        <v>97</v>
      </c>
      <c r="IJ9" s="13">
        <v>7239.96</v>
      </c>
      <c r="IK9" s="11">
        <v>513</v>
      </c>
      <c r="IL9" s="12"/>
      <c r="IM9" s="12"/>
      <c r="IN9" s="11"/>
      <c r="IO9" s="13"/>
      <c r="IP9" s="11"/>
      <c r="IQ9" s="11">
        <v>8</v>
      </c>
      <c r="IR9" s="13">
        <v>740.21</v>
      </c>
      <c r="IS9" s="11">
        <v>92</v>
      </c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>
        <v>153</v>
      </c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</row>
    <row r="10">
      <c r="A10" s="10" t="s">
        <v>68</v>
      </c>
      <c r="B10" s="10" t="s">
        <v>74</v>
      </c>
      <c r="C10" s="10" t="s">
        <v>71</v>
      </c>
      <c r="D10" s="11">
        <v>139369</v>
      </c>
      <c r="E10" s="11">
        <f>=ROUNDDOWN(21.4674758552703,0)</f>
      </c>
      <c r="F10" s="11">
        <v>111265</v>
      </c>
      <c r="G10" s="12">
        <v>0.9951</v>
      </c>
      <c r="H10" s="11"/>
      <c r="I10" s="11">
        <f>=ROUNDDOWN({0},0)</f>
      </c>
      <c r="J10" s="11"/>
      <c r="K10" s="12"/>
      <c r="L10" s="11">
        <v>21576</v>
      </c>
      <c r="M10" s="13">
        <v>1166167.45</v>
      </c>
      <c r="N10" s="11">
        <v>289</v>
      </c>
      <c r="O10" s="14">
        <v>4035.18</v>
      </c>
      <c r="P10" s="11">
        <v>27191</v>
      </c>
      <c r="Q10" s="13">
        <v>1522472.36</v>
      </c>
      <c r="R10" s="11">
        <v>332</v>
      </c>
      <c r="S10" s="14">
        <v>4585.76</v>
      </c>
      <c r="T10" s="12">
        <v>-0.2065</v>
      </c>
      <c r="U10" s="12">
        <v>-0.234</v>
      </c>
      <c r="V10" s="12">
        <v>-0.1295</v>
      </c>
      <c r="W10" s="12">
        <v>-0.1201</v>
      </c>
      <c r="X10" s="11">
        <v>4113</v>
      </c>
      <c r="Y10" s="13">
        <v>238000.37</v>
      </c>
      <c r="Z10" s="11">
        <v>257</v>
      </c>
      <c r="AA10" s="11">
        <v>7218</v>
      </c>
      <c r="AB10" s="13">
        <v>423084.69</v>
      </c>
      <c r="AC10" s="11">
        <v>273</v>
      </c>
      <c r="AD10" s="12">
        <v>-0.4302</v>
      </c>
      <c r="AE10" s="12">
        <v>-0.4375</v>
      </c>
      <c r="AF10" s="11">
        <v>3304</v>
      </c>
      <c r="AG10" s="13">
        <v>202991.71</v>
      </c>
      <c r="AH10" s="11">
        <v>289</v>
      </c>
      <c r="AI10" s="11">
        <v>2477</v>
      </c>
      <c r="AJ10" s="13">
        <v>150219.1</v>
      </c>
      <c r="AK10" s="11">
        <v>327</v>
      </c>
      <c r="AL10" s="12">
        <v>0.3339</v>
      </c>
      <c r="AM10" s="12">
        <v>0.3513</v>
      </c>
      <c r="AN10" s="11">
        <v>4088</v>
      </c>
      <c r="AO10" s="13">
        <v>238823.35</v>
      </c>
      <c r="AP10" s="11">
        <v>276</v>
      </c>
      <c r="AQ10" s="11">
        <v>3084</v>
      </c>
      <c r="AR10" s="13">
        <v>186400.11</v>
      </c>
      <c r="AS10" s="11">
        <v>313</v>
      </c>
      <c r="AT10" s="12">
        <v>0.3256</v>
      </c>
      <c r="AU10" s="12">
        <v>0.2812</v>
      </c>
      <c r="AV10" s="11">
        <v>2655</v>
      </c>
      <c r="AW10" s="13">
        <v>111791.45</v>
      </c>
      <c r="AX10" s="11">
        <v>289</v>
      </c>
      <c r="AY10" s="11">
        <v>3123</v>
      </c>
      <c r="AZ10" s="13">
        <v>140012.1</v>
      </c>
      <c r="BA10" s="11">
        <v>327</v>
      </c>
      <c r="BB10" s="12">
        <v>-0.1499</v>
      </c>
      <c r="BC10" s="12">
        <v>-0.2016</v>
      </c>
      <c r="BD10" s="11">
        <v>1861</v>
      </c>
      <c r="BE10" s="13">
        <v>91274.78</v>
      </c>
      <c r="BF10" s="11">
        <v>289</v>
      </c>
      <c r="BG10" s="11">
        <v>2833</v>
      </c>
      <c r="BH10" s="13">
        <v>157682.96</v>
      </c>
      <c r="BI10" s="11">
        <v>327</v>
      </c>
      <c r="BJ10" s="12">
        <v>-0.3431</v>
      </c>
      <c r="BK10" s="12">
        <v>-0.4212</v>
      </c>
      <c r="BL10" s="11">
        <v>1437</v>
      </c>
      <c r="BM10" s="13">
        <v>78001.71</v>
      </c>
      <c r="BN10" s="11">
        <v>288</v>
      </c>
      <c r="BO10" s="11">
        <v>2002</v>
      </c>
      <c r="BP10" s="13">
        <v>115734.48</v>
      </c>
      <c r="BQ10" s="11">
        <v>326</v>
      </c>
      <c r="BR10" s="12">
        <v>-0.2822</v>
      </c>
      <c r="BS10" s="12">
        <v>-0.326</v>
      </c>
      <c r="BT10" s="11">
        <v>1725</v>
      </c>
      <c r="BU10" s="13">
        <v>89163.68</v>
      </c>
      <c r="BV10" s="11">
        <v>288</v>
      </c>
      <c r="BW10" s="11">
        <v>2586</v>
      </c>
      <c r="BX10" s="13">
        <v>130267.78</v>
      </c>
      <c r="BY10" s="11">
        <v>325</v>
      </c>
      <c r="BZ10" s="12">
        <v>-0.3329</v>
      </c>
      <c r="CA10" s="12">
        <v>-0.3155</v>
      </c>
      <c r="CB10" s="11">
        <v>1524</v>
      </c>
      <c r="CC10" s="13">
        <v>66010.53</v>
      </c>
      <c r="CD10" s="11">
        <v>289</v>
      </c>
      <c r="CE10" s="11">
        <v>1537</v>
      </c>
      <c r="CF10" s="13">
        <v>82024.79</v>
      </c>
      <c r="CG10" s="11">
        <v>325</v>
      </c>
      <c r="CH10" s="12">
        <v>-0.0085</v>
      </c>
      <c r="CI10" s="12">
        <v>-0.1952</v>
      </c>
      <c r="CJ10" s="11">
        <v>328</v>
      </c>
      <c r="CK10" s="13">
        <v>18949.1</v>
      </c>
      <c r="CL10" s="11">
        <v>285</v>
      </c>
      <c r="CM10" s="11">
        <v>1026</v>
      </c>
      <c r="CN10" s="13">
        <v>62327.82</v>
      </c>
      <c r="CO10" s="11">
        <v>296</v>
      </c>
      <c r="CP10" s="12">
        <v>-0.6803</v>
      </c>
      <c r="CQ10" s="12">
        <v>-0.696</v>
      </c>
      <c r="CR10" s="11">
        <v>37</v>
      </c>
      <c r="CS10" s="13">
        <v>2938.66</v>
      </c>
      <c r="CT10" s="11">
        <v>283</v>
      </c>
      <c r="CU10" s="11"/>
      <c r="CV10" s="13"/>
      <c r="CW10" s="11"/>
      <c r="CX10" s="12"/>
      <c r="CY10" s="12"/>
      <c r="CZ10" s="11">
        <v>76</v>
      </c>
      <c r="DA10" s="13">
        <v>4701.56</v>
      </c>
      <c r="DB10" s="11">
        <v>20</v>
      </c>
      <c r="DC10" s="11">
        <v>119</v>
      </c>
      <c r="DD10" s="13">
        <v>6922.97</v>
      </c>
      <c r="DE10" s="11">
        <v>199</v>
      </c>
      <c r="DF10" s="12">
        <v>-0.3613</v>
      </c>
      <c r="DG10" s="12">
        <v>-0.3209</v>
      </c>
      <c r="DH10" s="11">
        <v>98</v>
      </c>
      <c r="DI10" s="13">
        <v>4712.98</v>
      </c>
      <c r="DJ10" s="11">
        <v>80</v>
      </c>
      <c r="DK10" s="11">
        <v>171</v>
      </c>
      <c r="DL10" s="13">
        <v>8361.46</v>
      </c>
      <c r="DM10" s="11">
        <v>87</v>
      </c>
      <c r="DN10" s="12">
        <v>-0.4269</v>
      </c>
      <c r="DO10" s="12">
        <v>-0.4363</v>
      </c>
      <c r="DP10" s="11">
        <v>44</v>
      </c>
      <c r="DQ10" s="13">
        <v>3360.95</v>
      </c>
      <c r="DR10" s="11">
        <v>289</v>
      </c>
      <c r="DS10" s="11">
        <v>33</v>
      </c>
      <c r="DT10" s="13">
        <v>2764.67</v>
      </c>
      <c r="DU10" s="11">
        <v>330</v>
      </c>
      <c r="DV10" s="12">
        <v>0.3333</v>
      </c>
      <c r="DW10" s="12">
        <v>0.2157</v>
      </c>
      <c r="DX10" s="11">
        <v>22</v>
      </c>
      <c r="DY10" s="13">
        <v>1433.86</v>
      </c>
      <c r="DZ10" s="11">
        <v>73</v>
      </c>
      <c r="EA10" s="11">
        <v>63</v>
      </c>
      <c r="EB10" s="13">
        <v>3723.64</v>
      </c>
      <c r="EC10" s="11">
        <v>73</v>
      </c>
      <c r="ED10" s="12">
        <v>-0.6508</v>
      </c>
      <c r="EE10" s="12">
        <v>-0.6149</v>
      </c>
      <c r="EF10" s="11">
        <v>38</v>
      </c>
      <c r="EG10" s="13">
        <v>2166.24</v>
      </c>
      <c r="EH10" s="11">
        <v>124</v>
      </c>
      <c r="EI10" s="11">
        <v>55</v>
      </c>
      <c r="EJ10" s="13">
        <v>3307.16</v>
      </c>
      <c r="EK10" s="11">
        <v>127</v>
      </c>
      <c r="EL10" s="12">
        <v>-0.3091</v>
      </c>
      <c r="EM10" s="12">
        <v>-0.345</v>
      </c>
      <c r="EN10" s="11">
        <v>15</v>
      </c>
      <c r="EO10" s="13">
        <v>690.92</v>
      </c>
      <c r="EP10" s="11">
        <v>189</v>
      </c>
      <c r="EQ10" s="11">
        <v>7</v>
      </c>
      <c r="ER10" s="13">
        <v>349.98</v>
      </c>
      <c r="ES10" s="11">
        <v>74</v>
      </c>
      <c r="ET10" s="12">
        <v>1.1429</v>
      </c>
      <c r="EU10" s="12">
        <v>0.9742</v>
      </c>
      <c r="EV10" s="11">
        <v>80</v>
      </c>
      <c r="EW10" s="13">
        <v>4796.51</v>
      </c>
      <c r="EX10" s="11">
        <v>145</v>
      </c>
      <c r="EY10" s="11">
        <v>79</v>
      </c>
      <c r="EZ10" s="13">
        <v>4826.61</v>
      </c>
      <c r="FA10" s="11">
        <v>149</v>
      </c>
      <c r="FB10" s="12">
        <v>0.0127</v>
      </c>
      <c r="FC10" s="12">
        <v>-0.0062</v>
      </c>
      <c r="FD10" s="11">
        <v>60</v>
      </c>
      <c r="FE10" s="13">
        <v>2877.42</v>
      </c>
      <c r="FF10" s="11">
        <v>53</v>
      </c>
      <c r="FG10" s="11">
        <v>79</v>
      </c>
      <c r="FH10" s="13">
        <v>3953.67</v>
      </c>
      <c r="FI10" s="11">
        <v>52</v>
      </c>
      <c r="FJ10" s="12">
        <v>-0.2405</v>
      </c>
      <c r="FK10" s="12">
        <v>-0.2722</v>
      </c>
      <c r="FL10" s="11">
        <v>14</v>
      </c>
      <c r="FM10" s="13">
        <v>709.07</v>
      </c>
      <c r="FN10" s="11">
        <v>67</v>
      </c>
      <c r="FO10" s="11">
        <v>35</v>
      </c>
      <c r="FP10" s="13">
        <v>1934.98</v>
      </c>
      <c r="FQ10" s="11">
        <v>68</v>
      </c>
      <c r="FR10" s="12">
        <v>-0.6</v>
      </c>
      <c r="FS10" s="12">
        <v>-0.6336</v>
      </c>
      <c r="FT10" s="11">
        <v>30</v>
      </c>
      <c r="FU10" s="13">
        <v>1341.75</v>
      </c>
      <c r="FV10" s="11">
        <v>14</v>
      </c>
      <c r="FW10" s="11">
        <v>32</v>
      </c>
      <c r="FX10" s="13">
        <v>1845.25</v>
      </c>
      <c r="FY10" s="11">
        <v>8</v>
      </c>
      <c r="FZ10" s="12">
        <v>-0.0625</v>
      </c>
      <c r="GA10" s="12">
        <v>-0.2729</v>
      </c>
      <c r="GB10" s="11">
        <v>7</v>
      </c>
      <c r="GC10" s="13">
        <v>359.64</v>
      </c>
      <c r="GD10" s="11">
        <v>25</v>
      </c>
      <c r="GE10" s="11">
        <v>10</v>
      </c>
      <c r="GF10" s="13">
        <v>604.94</v>
      </c>
      <c r="GG10" s="11">
        <v>29</v>
      </c>
      <c r="GH10" s="12">
        <v>-0.3</v>
      </c>
      <c r="GI10" s="12">
        <v>-0.4055</v>
      </c>
      <c r="GJ10" s="11">
        <v>4</v>
      </c>
      <c r="GK10" s="13">
        <v>219.77</v>
      </c>
      <c r="GL10" s="11">
        <v>21</v>
      </c>
      <c r="GM10" s="11">
        <v>14</v>
      </c>
      <c r="GN10" s="13">
        <v>741.52</v>
      </c>
      <c r="GO10" s="11">
        <v>21</v>
      </c>
      <c r="GP10" s="12">
        <v>-0.7143</v>
      </c>
      <c r="GQ10" s="12">
        <v>-0.7036</v>
      </c>
      <c r="GR10" s="11">
        <v>9</v>
      </c>
      <c r="GS10" s="13">
        <v>504.19</v>
      </c>
      <c r="GT10" s="11">
        <v>251</v>
      </c>
      <c r="GU10" s="11">
        <v>19</v>
      </c>
      <c r="GV10" s="13">
        <v>1150.58</v>
      </c>
      <c r="GW10" s="11">
        <v>122</v>
      </c>
      <c r="GX10" s="12">
        <v>-0.5263</v>
      </c>
      <c r="GY10" s="12">
        <v>-0.5618</v>
      </c>
      <c r="GZ10" s="11">
        <v>4</v>
      </c>
      <c r="HA10" s="13">
        <v>154.2</v>
      </c>
      <c r="HB10" s="11">
        <v>46</v>
      </c>
      <c r="HC10" s="11"/>
      <c r="HD10" s="13"/>
      <c r="HE10" s="11"/>
      <c r="HF10" s="12"/>
      <c r="HG10" s="12"/>
      <c r="HH10" s="11">
        <v>2</v>
      </c>
      <c r="HI10" s="13">
        <v>134.26</v>
      </c>
      <c r="HJ10" s="11">
        <v>6</v>
      </c>
      <c r="HK10" s="11"/>
      <c r="HL10" s="13"/>
      <c r="HM10" s="11"/>
      <c r="HN10" s="12"/>
      <c r="HO10" s="12"/>
      <c r="HP10" s="11">
        <v>1</v>
      </c>
      <c r="HQ10" s="13">
        <v>58.79</v>
      </c>
      <c r="HR10" s="11">
        <v>32</v>
      </c>
      <c r="HS10" s="11">
        <v>1</v>
      </c>
      <c r="HT10" s="13">
        <v>72.23</v>
      </c>
      <c r="HU10" s="11">
        <v>31</v>
      </c>
      <c r="HV10" s="12"/>
      <c r="HW10" s="12">
        <v>-0.1861</v>
      </c>
      <c r="HX10" s="11"/>
      <c r="HY10" s="13"/>
      <c r="HZ10" s="11"/>
      <c r="IA10" s="11">
        <v>443</v>
      </c>
      <c r="IB10" s="13">
        <v>26154.93</v>
      </c>
      <c r="IC10" s="11">
        <v>284</v>
      </c>
      <c r="ID10" s="12"/>
      <c r="IE10" s="12"/>
      <c r="IF10" s="11"/>
      <c r="IG10" s="13"/>
      <c r="IH10" s="11"/>
      <c r="II10" s="11">
        <v>141</v>
      </c>
      <c r="IJ10" s="13">
        <v>7754.95</v>
      </c>
      <c r="IK10" s="11">
        <v>320</v>
      </c>
      <c r="IL10" s="12"/>
      <c r="IM10" s="12"/>
      <c r="IN10" s="11"/>
      <c r="IO10" s="13"/>
      <c r="IP10" s="11"/>
      <c r="IQ10" s="11">
        <v>4</v>
      </c>
      <c r="IR10" s="13">
        <v>248.99</v>
      </c>
      <c r="IS10" s="11">
        <v>69</v>
      </c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>
        <v>125</v>
      </c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</row>
    <row r="11">
      <c r="A11" s="10" t="s">
        <v>68</v>
      </c>
      <c r="B11" s="10" t="s">
        <v>74</v>
      </c>
      <c r="C11" s="10" t="s">
        <v>76</v>
      </c>
      <c r="D11" s="11">
        <v>23283</v>
      </c>
      <c r="E11" s="11">
        <f>=ROUNDDOWN(27.4660846997759,0)</f>
      </c>
      <c r="F11" s="11">
        <v>15058</v>
      </c>
      <c r="G11" s="12">
        <v>0.9966</v>
      </c>
      <c r="H11" s="11"/>
      <c r="I11" s="11">
        <f>=ROUNDDOWN({0},0)</f>
      </c>
      <c r="J11" s="11"/>
      <c r="K11" s="12"/>
      <c r="L11" s="11">
        <v>2420</v>
      </c>
      <c r="M11" s="13">
        <v>126998.75</v>
      </c>
      <c r="N11" s="11">
        <v>118</v>
      </c>
      <c r="O11" s="14">
        <v>1076.26</v>
      </c>
      <c r="P11" s="11">
        <v>3850</v>
      </c>
      <c r="Q11" s="13">
        <v>208506.55</v>
      </c>
      <c r="R11" s="11">
        <v>111</v>
      </c>
      <c r="S11" s="14">
        <v>1878.44</v>
      </c>
      <c r="T11" s="12">
        <v>-0.3714</v>
      </c>
      <c r="U11" s="12">
        <v>-0.3909</v>
      </c>
      <c r="V11" s="12">
        <v>0.0631</v>
      </c>
      <c r="W11" s="12">
        <v>-0.427</v>
      </c>
      <c r="X11" s="11">
        <v>371</v>
      </c>
      <c r="Y11" s="13">
        <v>23296.61</v>
      </c>
      <c r="Z11" s="11">
        <v>60</v>
      </c>
      <c r="AA11" s="11">
        <v>536</v>
      </c>
      <c r="AB11" s="13">
        <v>35560.61</v>
      </c>
      <c r="AC11" s="11">
        <v>56</v>
      </c>
      <c r="AD11" s="12">
        <v>-0.3078</v>
      </c>
      <c r="AE11" s="12">
        <v>-0.3449</v>
      </c>
      <c r="AF11" s="11">
        <v>517</v>
      </c>
      <c r="AG11" s="13">
        <v>29547.91</v>
      </c>
      <c r="AH11" s="11">
        <v>118</v>
      </c>
      <c r="AI11" s="11">
        <v>389</v>
      </c>
      <c r="AJ11" s="13">
        <v>23231.06</v>
      </c>
      <c r="AK11" s="11">
        <v>111</v>
      </c>
      <c r="AL11" s="12">
        <v>0.329</v>
      </c>
      <c r="AM11" s="12">
        <v>0.2719</v>
      </c>
      <c r="AN11" s="11">
        <v>326</v>
      </c>
      <c r="AO11" s="13">
        <v>16471.5</v>
      </c>
      <c r="AP11" s="11">
        <v>97</v>
      </c>
      <c r="AQ11" s="11">
        <v>493</v>
      </c>
      <c r="AR11" s="13">
        <v>24364.04</v>
      </c>
      <c r="AS11" s="11">
        <v>108</v>
      </c>
      <c r="AT11" s="12">
        <v>-0.3387</v>
      </c>
      <c r="AU11" s="12">
        <v>-0.3239</v>
      </c>
      <c r="AV11" s="11">
        <v>466</v>
      </c>
      <c r="AW11" s="13">
        <v>19447.37</v>
      </c>
      <c r="AX11" s="11">
        <v>116</v>
      </c>
      <c r="AY11" s="11">
        <v>646</v>
      </c>
      <c r="AZ11" s="13">
        <v>30576.27</v>
      </c>
      <c r="BA11" s="11">
        <v>110</v>
      </c>
      <c r="BB11" s="12">
        <v>-0.2786</v>
      </c>
      <c r="BC11" s="12">
        <v>-0.364</v>
      </c>
      <c r="BD11" s="11">
        <v>106</v>
      </c>
      <c r="BE11" s="13">
        <v>4785.5</v>
      </c>
      <c r="BF11" s="11">
        <v>110</v>
      </c>
      <c r="BG11" s="11">
        <v>401</v>
      </c>
      <c r="BH11" s="13">
        <v>20298.67</v>
      </c>
      <c r="BI11" s="11">
        <v>111</v>
      </c>
      <c r="BJ11" s="12">
        <v>-0.7357</v>
      </c>
      <c r="BK11" s="12">
        <v>-0.7642</v>
      </c>
      <c r="BL11" s="11">
        <v>317</v>
      </c>
      <c r="BM11" s="13">
        <v>17154.83</v>
      </c>
      <c r="BN11" s="11">
        <v>118</v>
      </c>
      <c r="BO11" s="11">
        <v>685</v>
      </c>
      <c r="BP11" s="13">
        <v>37196.75</v>
      </c>
      <c r="BQ11" s="11">
        <v>111</v>
      </c>
      <c r="BR11" s="12">
        <v>-0.5372</v>
      </c>
      <c r="BS11" s="12">
        <v>-0.5388</v>
      </c>
      <c r="BT11" s="11">
        <v>147</v>
      </c>
      <c r="BU11" s="13">
        <v>6838.58</v>
      </c>
      <c r="BV11" s="11">
        <v>100</v>
      </c>
      <c r="BW11" s="11">
        <v>286</v>
      </c>
      <c r="BX11" s="13">
        <v>13296.04</v>
      </c>
      <c r="BY11" s="11">
        <v>91</v>
      </c>
      <c r="BZ11" s="12">
        <v>-0.486</v>
      </c>
      <c r="CA11" s="12">
        <v>-0.4857</v>
      </c>
      <c r="CB11" s="11">
        <v>48</v>
      </c>
      <c r="CC11" s="13">
        <v>2649.31</v>
      </c>
      <c r="CD11" s="11">
        <v>118</v>
      </c>
      <c r="CE11" s="11">
        <v>140</v>
      </c>
      <c r="CF11" s="13">
        <v>8258.69</v>
      </c>
      <c r="CG11" s="11">
        <v>111</v>
      </c>
      <c r="CH11" s="12">
        <v>-0.6571</v>
      </c>
      <c r="CI11" s="12">
        <v>-0.6792</v>
      </c>
      <c r="CJ11" s="11">
        <v>22</v>
      </c>
      <c r="CK11" s="13">
        <v>1248.89</v>
      </c>
      <c r="CL11" s="11">
        <v>77</v>
      </c>
      <c r="CM11" s="11">
        <v>62</v>
      </c>
      <c r="CN11" s="13">
        <v>3300.15</v>
      </c>
      <c r="CO11" s="11">
        <v>78</v>
      </c>
      <c r="CP11" s="12">
        <v>-0.6452</v>
      </c>
      <c r="CQ11" s="12">
        <v>-0.6216</v>
      </c>
      <c r="CR11" s="11">
        <v>33</v>
      </c>
      <c r="CS11" s="13">
        <v>1995.06</v>
      </c>
      <c r="CT11" s="11">
        <v>115</v>
      </c>
      <c r="CU11" s="11"/>
      <c r="CV11" s="13"/>
      <c r="CW11" s="11"/>
      <c r="CX11" s="12"/>
      <c r="CY11" s="12"/>
      <c r="CZ11" s="11"/>
      <c r="DA11" s="13"/>
      <c r="DB11" s="11"/>
      <c r="DC11" s="11"/>
      <c r="DD11" s="13"/>
      <c r="DE11" s="11">
        <v>53</v>
      </c>
      <c r="DF11" s="12"/>
      <c r="DG11" s="12"/>
      <c r="DH11" s="11">
        <v>25</v>
      </c>
      <c r="DI11" s="13">
        <v>1224.86</v>
      </c>
      <c r="DJ11" s="11">
        <v>53</v>
      </c>
      <c r="DK11" s="11">
        <v>22</v>
      </c>
      <c r="DL11" s="13">
        <v>1225.23</v>
      </c>
      <c r="DM11" s="11">
        <v>54</v>
      </c>
      <c r="DN11" s="12">
        <v>0.1364</v>
      </c>
      <c r="DO11" s="12">
        <v>-0.0003</v>
      </c>
      <c r="DP11" s="11">
        <v>2</v>
      </c>
      <c r="DQ11" s="13">
        <v>219.98</v>
      </c>
      <c r="DR11" s="11">
        <v>118</v>
      </c>
      <c r="DS11" s="11">
        <v>6</v>
      </c>
      <c r="DT11" s="13">
        <v>585.9</v>
      </c>
      <c r="DU11" s="11">
        <v>111</v>
      </c>
      <c r="DV11" s="12">
        <v>-0.6667</v>
      </c>
      <c r="DW11" s="12">
        <v>-0.6245</v>
      </c>
      <c r="DX11" s="11">
        <v>9</v>
      </c>
      <c r="DY11" s="13">
        <v>339.78</v>
      </c>
      <c r="DZ11" s="11">
        <v>8</v>
      </c>
      <c r="EA11" s="11">
        <v>3</v>
      </c>
      <c r="EB11" s="13">
        <v>111.57</v>
      </c>
      <c r="EC11" s="11">
        <v>8</v>
      </c>
      <c r="ED11" s="12">
        <v>2</v>
      </c>
      <c r="EE11" s="12">
        <v>2.0454</v>
      </c>
      <c r="EF11" s="11">
        <v>4</v>
      </c>
      <c r="EG11" s="13">
        <v>217.38</v>
      </c>
      <c r="EH11" s="11">
        <v>30</v>
      </c>
      <c r="EI11" s="11">
        <v>4</v>
      </c>
      <c r="EJ11" s="13">
        <v>185.7</v>
      </c>
      <c r="EK11" s="11">
        <v>31</v>
      </c>
      <c r="EL11" s="12"/>
      <c r="EM11" s="12">
        <v>0.1706</v>
      </c>
      <c r="EN11" s="11">
        <v>9</v>
      </c>
      <c r="EO11" s="13">
        <v>542.25</v>
      </c>
      <c r="EP11" s="11">
        <v>56</v>
      </c>
      <c r="EQ11" s="11">
        <v>7</v>
      </c>
      <c r="ER11" s="13">
        <v>435.54</v>
      </c>
      <c r="ES11" s="11">
        <v>21</v>
      </c>
      <c r="ET11" s="12">
        <v>0.2857</v>
      </c>
      <c r="EU11" s="12">
        <v>0.245</v>
      </c>
      <c r="EV11" s="11">
        <v>1</v>
      </c>
      <c r="EW11" s="13">
        <v>61.74</v>
      </c>
      <c r="EX11" s="11">
        <v>25</v>
      </c>
      <c r="EY11" s="11">
        <v>2</v>
      </c>
      <c r="EZ11" s="13">
        <v>72.45</v>
      </c>
      <c r="FA11" s="11">
        <v>27</v>
      </c>
      <c r="FB11" s="12">
        <v>-0.5</v>
      </c>
      <c r="FC11" s="12">
        <v>-0.1478</v>
      </c>
      <c r="FD11" s="11">
        <v>7</v>
      </c>
      <c r="FE11" s="13">
        <v>347.8</v>
      </c>
      <c r="FF11" s="11">
        <v>6</v>
      </c>
      <c r="FG11" s="11">
        <v>3</v>
      </c>
      <c r="FH11" s="13">
        <v>202.89</v>
      </c>
      <c r="FI11" s="11">
        <v>2</v>
      </c>
      <c r="FJ11" s="12">
        <v>1.3333</v>
      </c>
      <c r="FK11" s="12">
        <v>0.7142</v>
      </c>
      <c r="FL11" s="11">
        <v>1</v>
      </c>
      <c r="FM11" s="13">
        <v>66.88</v>
      </c>
      <c r="FN11" s="11">
        <v>15</v>
      </c>
      <c r="FO11" s="11">
        <v>4</v>
      </c>
      <c r="FP11" s="13">
        <v>291.66</v>
      </c>
      <c r="FQ11" s="11">
        <v>15</v>
      </c>
      <c r="FR11" s="12">
        <v>-0.75</v>
      </c>
      <c r="FS11" s="12">
        <v>-0.7707</v>
      </c>
      <c r="FT11" s="11"/>
      <c r="FU11" s="13"/>
      <c r="FV11" s="11">
        <v>1</v>
      </c>
      <c r="FW11" s="11">
        <v>1</v>
      </c>
      <c r="FX11" s="13">
        <v>55.3</v>
      </c>
      <c r="FY11" s="11">
        <v>1</v>
      </c>
      <c r="FZ11" s="12"/>
      <c r="GA11" s="12"/>
      <c r="GB11" s="11">
        <v>1</v>
      </c>
      <c r="GC11" s="13">
        <v>73.61</v>
      </c>
      <c r="GD11" s="11">
        <v>16</v>
      </c>
      <c r="GE11" s="11">
        <v>2</v>
      </c>
      <c r="GF11" s="13">
        <v>135.88</v>
      </c>
      <c r="GG11" s="11">
        <v>2</v>
      </c>
      <c r="GH11" s="12">
        <v>-0.5</v>
      </c>
      <c r="GI11" s="12">
        <v>-0.4583</v>
      </c>
      <c r="GJ11" s="11">
        <v>6</v>
      </c>
      <c r="GK11" s="13">
        <v>395.89</v>
      </c>
      <c r="GL11" s="11">
        <v>17</v>
      </c>
      <c r="GM11" s="11">
        <v>10</v>
      </c>
      <c r="GN11" s="13">
        <v>660.64</v>
      </c>
      <c r="GO11" s="11">
        <v>21</v>
      </c>
      <c r="GP11" s="12">
        <v>-0.4</v>
      </c>
      <c r="GQ11" s="12">
        <v>-0.4007</v>
      </c>
      <c r="GR11" s="11">
        <v>2</v>
      </c>
      <c r="GS11" s="13">
        <v>73.02</v>
      </c>
      <c r="GT11" s="11">
        <v>81</v>
      </c>
      <c r="GU11" s="11">
        <v>2</v>
      </c>
      <c r="GV11" s="13">
        <v>134.71</v>
      </c>
      <c r="GW11" s="11">
        <v>57</v>
      </c>
      <c r="GX11" s="12"/>
      <c r="GY11" s="12">
        <v>-0.4579</v>
      </c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>
        <v>104</v>
      </c>
      <c r="IB11" s="13">
        <v>5826.62</v>
      </c>
      <c r="IC11" s="11">
        <v>97</v>
      </c>
      <c r="ID11" s="12"/>
      <c r="IE11" s="12"/>
      <c r="IF11" s="11"/>
      <c r="IG11" s="13"/>
      <c r="IH11" s="11"/>
      <c r="II11" s="11">
        <v>42</v>
      </c>
      <c r="IJ11" s="13">
        <v>2500.18</v>
      </c>
      <c r="IK11" s="11">
        <v>99</v>
      </c>
      <c r="IL11" s="12"/>
      <c r="IM11" s="12"/>
      <c r="IN11" s="11"/>
      <c r="IO11" s="13"/>
      <c r="IP11" s="11"/>
      <c r="IQ11" s="11"/>
      <c r="IR11" s="13"/>
      <c r="IS11" s="11">
        <v>6</v>
      </c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>
        <v>32</v>
      </c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</row>
    <row r="12">
      <c r="A12" s="10" t="s">
        <v>68</v>
      </c>
      <c r="B12" s="10" t="s">
        <v>74</v>
      </c>
      <c r="C12" s="10" t="s">
        <v>77</v>
      </c>
      <c r="D12" s="11">
        <v>497</v>
      </c>
      <c r="E12" s="11">
        <f>=ROUNDDOWN(23.7799043062201,0)</f>
      </c>
      <c r="F12" s="11">
        <v>220</v>
      </c>
      <c r="G12" s="12">
        <v>0.8913</v>
      </c>
      <c r="H12" s="11"/>
      <c r="I12" s="11">
        <f>=ROUNDDOWN({0},0)</f>
      </c>
      <c r="J12" s="11"/>
      <c r="K12" s="12"/>
      <c r="L12" s="11">
        <v>57</v>
      </c>
      <c r="M12" s="13">
        <v>537</v>
      </c>
      <c r="N12" s="11"/>
      <c r="O12" s="14"/>
      <c r="P12" s="11">
        <v>201</v>
      </c>
      <c r="Q12" s="13">
        <v>1896.85</v>
      </c>
      <c r="R12" s="11"/>
      <c r="S12" s="14"/>
      <c r="T12" s="12">
        <v>-0.7164</v>
      </c>
      <c r="U12" s="12">
        <v>-0.7169</v>
      </c>
      <c r="V12" s="12"/>
      <c r="W12" s="12"/>
      <c r="X12" s="11"/>
      <c r="Y12" s="13"/>
      <c r="Z12" s="11"/>
      <c r="AA12" s="11"/>
      <c r="AB12" s="13"/>
      <c r="AC12" s="11"/>
      <c r="AD12" s="12"/>
      <c r="AE12" s="12"/>
      <c r="AF12" s="11"/>
      <c r="AG12" s="13"/>
      <c r="AH12" s="11"/>
      <c r="AI12" s="11"/>
      <c r="AJ12" s="13"/>
      <c r="AK12" s="11"/>
      <c r="AL12" s="12"/>
      <c r="AM12" s="12"/>
      <c r="AN12" s="11"/>
      <c r="AO12" s="13"/>
      <c r="AP12" s="11"/>
      <c r="AQ12" s="11"/>
      <c r="AR12" s="13"/>
      <c r="AS12" s="11"/>
      <c r="AT12" s="12"/>
      <c r="AU12" s="12"/>
      <c r="AV12" s="11"/>
      <c r="AW12" s="13"/>
      <c r="AX12" s="11"/>
      <c r="AY12" s="11"/>
      <c r="AZ12" s="13"/>
      <c r="BA12" s="11"/>
      <c r="BB12" s="12"/>
      <c r="BC12" s="12"/>
      <c r="BD12" s="11">
        <v>57</v>
      </c>
      <c r="BE12" s="13">
        <v>537</v>
      </c>
      <c r="BF12" s="11"/>
      <c r="BG12" s="11">
        <v>201</v>
      </c>
      <c r="BH12" s="13">
        <v>1896.85</v>
      </c>
      <c r="BI12" s="11"/>
      <c r="BJ12" s="12">
        <v>-0.7164</v>
      </c>
      <c r="BK12" s="12">
        <v>-0.7169</v>
      </c>
      <c r="BL12" s="11"/>
      <c r="BM12" s="13"/>
      <c r="BN12" s="11"/>
      <c r="BO12" s="11"/>
      <c r="BP12" s="13"/>
      <c r="BQ12" s="11"/>
      <c r="BR12" s="12"/>
      <c r="BS12" s="12"/>
      <c r="BT12" s="11"/>
      <c r="BU12" s="13"/>
      <c r="BV12" s="11"/>
      <c r="BW12" s="11"/>
      <c r="BX12" s="13"/>
      <c r="BY12" s="11"/>
      <c r="BZ12" s="12"/>
      <c r="CA12" s="12"/>
      <c r="CB12" s="11"/>
      <c r="CC12" s="13"/>
      <c r="CD12" s="11"/>
      <c r="CE12" s="11"/>
      <c r="CF12" s="13"/>
      <c r="CG12" s="11"/>
      <c r="CH12" s="12"/>
      <c r="CI12" s="12"/>
      <c r="CJ12" s="11"/>
      <c r="CK12" s="13"/>
      <c r="CL12" s="11"/>
      <c r="CM12" s="11"/>
      <c r="CN12" s="13"/>
      <c r="CO12" s="11"/>
      <c r="CP12" s="12"/>
      <c r="CQ12" s="12"/>
      <c r="CR12" s="11"/>
      <c r="CS12" s="13"/>
      <c r="CT12" s="11"/>
      <c r="CU12" s="11"/>
      <c r="CV12" s="13"/>
      <c r="CW12" s="11"/>
      <c r="CX12" s="12"/>
      <c r="CY12" s="12"/>
      <c r="CZ12" s="11"/>
      <c r="DA12" s="13"/>
      <c r="DB12" s="11"/>
      <c r="DC12" s="11"/>
      <c r="DD12" s="13"/>
      <c r="DE12" s="11"/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</row>
    <row r="13">
      <c r="A13" s="10" t="s">
        <v>68</v>
      </c>
      <c r="B13" s="10" t="s">
        <v>74</v>
      </c>
      <c r="C13" s="10" t="s">
        <v>78</v>
      </c>
      <c r="D13" s="11">
        <v>6898</v>
      </c>
      <c r="E13" s="11">
        <f>=ROUNDDOWN(18.6030204962244,0)</f>
      </c>
      <c r="F13" s="11">
        <v>6380</v>
      </c>
      <c r="G13" s="12">
        <v>1</v>
      </c>
      <c r="H13" s="11"/>
      <c r="I13" s="11">
        <f>=ROUNDDOWN({0},0)</f>
      </c>
      <c r="J13" s="11"/>
      <c r="K13" s="12"/>
      <c r="L13" s="11">
        <v>1020</v>
      </c>
      <c r="M13" s="13">
        <v>19404.14</v>
      </c>
      <c r="N13" s="11">
        <v>13</v>
      </c>
      <c r="O13" s="14">
        <v>1492.63</v>
      </c>
      <c r="P13" s="11">
        <v>1306</v>
      </c>
      <c r="Q13" s="13">
        <v>24611.32</v>
      </c>
      <c r="R13" s="11">
        <v>12</v>
      </c>
      <c r="S13" s="14">
        <v>2050.94</v>
      </c>
      <c r="T13" s="12">
        <v>-0.219</v>
      </c>
      <c r="U13" s="12">
        <v>-0.2116</v>
      </c>
      <c r="V13" s="12">
        <v>0.0833</v>
      </c>
      <c r="W13" s="12">
        <v>-0.2722</v>
      </c>
      <c r="X13" s="11">
        <v>349</v>
      </c>
      <c r="Y13" s="13">
        <v>6610.93</v>
      </c>
      <c r="Z13" s="11">
        <v>12</v>
      </c>
      <c r="AA13" s="11">
        <v>556</v>
      </c>
      <c r="AB13" s="13">
        <v>10482.33</v>
      </c>
      <c r="AC13" s="11">
        <v>12</v>
      </c>
      <c r="AD13" s="12">
        <v>-0.3723</v>
      </c>
      <c r="AE13" s="12">
        <v>-0.3693</v>
      </c>
      <c r="AF13" s="11">
        <v>50</v>
      </c>
      <c r="AG13" s="13">
        <v>860.27</v>
      </c>
      <c r="AH13" s="11">
        <v>13</v>
      </c>
      <c r="AI13" s="11">
        <v>38</v>
      </c>
      <c r="AJ13" s="13">
        <v>679.78</v>
      </c>
      <c r="AK13" s="11">
        <v>12</v>
      </c>
      <c r="AL13" s="12">
        <v>0.3158</v>
      </c>
      <c r="AM13" s="12">
        <v>0.2655</v>
      </c>
      <c r="AN13" s="11">
        <v>267</v>
      </c>
      <c r="AO13" s="13">
        <v>5183.18</v>
      </c>
      <c r="AP13" s="11">
        <v>12</v>
      </c>
      <c r="AQ13" s="11">
        <v>114</v>
      </c>
      <c r="AR13" s="13">
        <v>2255.01</v>
      </c>
      <c r="AS13" s="11">
        <v>12</v>
      </c>
      <c r="AT13" s="12">
        <v>1.3421</v>
      </c>
      <c r="AU13" s="12">
        <v>1.2985</v>
      </c>
      <c r="AV13" s="11">
        <v>49</v>
      </c>
      <c r="AW13" s="13">
        <v>760.51</v>
      </c>
      <c r="AX13" s="11">
        <v>13</v>
      </c>
      <c r="AY13" s="11">
        <v>41</v>
      </c>
      <c r="AZ13" s="13">
        <v>656.19</v>
      </c>
      <c r="BA13" s="11">
        <v>12</v>
      </c>
      <c r="BB13" s="12">
        <v>0.1951</v>
      </c>
      <c r="BC13" s="12">
        <v>0.159</v>
      </c>
      <c r="BD13" s="11">
        <v>64</v>
      </c>
      <c r="BE13" s="13">
        <v>1109.13</v>
      </c>
      <c r="BF13" s="11">
        <v>12</v>
      </c>
      <c r="BG13" s="11">
        <v>111</v>
      </c>
      <c r="BH13" s="13">
        <v>1916.2</v>
      </c>
      <c r="BI13" s="11">
        <v>12</v>
      </c>
      <c r="BJ13" s="12">
        <v>-0.4234</v>
      </c>
      <c r="BK13" s="12">
        <v>-0.4212</v>
      </c>
      <c r="BL13" s="11">
        <v>75</v>
      </c>
      <c r="BM13" s="13">
        <v>1424.94</v>
      </c>
      <c r="BN13" s="11">
        <v>12</v>
      </c>
      <c r="BO13" s="11">
        <v>136</v>
      </c>
      <c r="BP13" s="13">
        <v>2542.21</v>
      </c>
      <c r="BQ13" s="11">
        <v>12</v>
      </c>
      <c r="BR13" s="12">
        <v>-0.4485</v>
      </c>
      <c r="BS13" s="12">
        <v>-0.4395</v>
      </c>
      <c r="BT13" s="11"/>
      <c r="BU13" s="13"/>
      <c r="BV13" s="11"/>
      <c r="BW13" s="11"/>
      <c r="BX13" s="13"/>
      <c r="BY13" s="11"/>
      <c r="BZ13" s="12"/>
      <c r="CA13" s="12"/>
      <c r="CB13" s="11">
        <v>24</v>
      </c>
      <c r="CC13" s="13">
        <v>482.04</v>
      </c>
      <c r="CD13" s="11">
        <v>13</v>
      </c>
      <c r="CE13" s="11">
        <v>24</v>
      </c>
      <c r="CF13" s="13">
        <v>523.68</v>
      </c>
      <c r="CG13" s="11">
        <v>12</v>
      </c>
      <c r="CH13" s="12"/>
      <c r="CI13" s="12">
        <v>-0.0795</v>
      </c>
      <c r="CJ13" s="11">
        <v>47</v>
      </c>
      <c r="CK13" s="13">
        <v>856.8</v>
      </c>
      <c r="CL13" s="11">
        <v>12</v>
      </c>
      <c r="CM13" s="11">
        <v>197</v>
      </c>
      <c r="CN13" s="13">
        <v>3548.16</v>
      </c>
      <c r="CO13" s="11">
        <v>12</v>
      </c>
      <c r="CP13" s="12">
        <v>-0.7614</v>
      </c>
      <c r="CQ13" s="12">
        <v>-0.7585</v>
      </c>
      <c r="CR13" s="11"/>
      <c r="CS13" s="13"/>
      <c r="CT13" s="11">
        <v>13</v>
      </c>
      <c r="CU13" s="11"/>
      <c r="CV13" s="13"/>
      <c r="CW13" s="11"/>
      <c r="CX13" s="12"/>
      <c r="CY13" s="12"/>
      <c r="CZ13" s="11"/>
      <c r="DA13" s="13"/>
      <c r="DB13" s="11"/>
      <c r="DC13" s="11"/>
      <c r="DD13" s="13"/>
      <c r="DE13" s="11">
        <v>12</v>
      </c>
      <c r="DF13" s="12"/>
      <c r="DG13" s="12"/>
      <c r="DH13" s="11">
        <v>25</v>
      </c>
      <c r="DI13" s="13">
        <v>496.03</v>
      </c>
      <c r="DJ13" s="11">
        <v>2</v>
      </c>
      <c r="DK13" s="11">
        <v>24</v>
      </c>
      <c r="DL13" s="13">
        <v>476.31</v>
      </c>
      <c r="DM13" s="11">
        <v>2</v>
      </c>
      <c r="DN13" s="12">
        <v>0.0417</v>
      </c>
      <c r="DO13" s="12">
        <v>0.0414</v>
      </c>
      <c r="DP13" s="11">
        <v>11</v>
      </c>
      <c r="DQ13" s="13">
        <v>434.89</v>
      </c>
      <c r="DR13" s="11">
        <v>13</v>
      </c>
      <c r="DS13" s="11">
        <v>11</v>
      </c>
      <c r="DT13" s="13">
        <v>439.89</v>
      </c>
      <c r="DU13" s="11">
        <v>12</v>
      </c>
      <c r="DV13" s="12"/>
      <c r="DW13" s="12">
        <v>-0.0114</v>
      </c>
      <c r="DX13" s="11">
        <v>3</v>
      </c>
      <c r="DY13" s="13">
        <v>63.51</v>
      </c>
      <c r="DZ13" s="11">
        <v>5</v>
      </c>
      <c r="EA13" s="11"/>
      <c r="EB13" s="13"/>
      <c r="EC13" s="11"/>
      <c r="ED13" s="12"/>
      <c r="EE13" s="12"/>
      <c r="EF13" s="11">
        <v>12</v>
      </c>
      <c r="EG13" s="13">
        <v>246.7</v>
      </c>
      <c r="EH13" s="11">
        <v>12</v>
      </c>
      <c r="EI13" s="11">
        <v>14</v>
      </c>
      <c r="EJ13" s="13">
        <v>293.84</v>
      </c>
      <c r="EK13" s="11">
        <v>12</v>
      </c>
      <c r="EL13" s="12">
        <v>-0.1429</v>
      </c>
      <c r="EM13" s="12">
        <v>-0.1604</v>
      </c>
      <c r="EN13" s="11">
        <v>5</v>
      </c>
      <c r="EO13" s="13">
        <v>98.28</v>
      </c>
      <c r="EP13" s="11">
        <v>10</v>
      </c>
      <c r="EQ13" s="11">
        <v>6</v>
      </c>
      <c r="ER13" s="13">
        <v>113.4</v>
      </c>
      <c r="ES13" s="11">
        <v>11</v>
      </c>
      <c r="ET13" s="12">
        <v>-0.1667</v>
      </c>
      <c r="EU13" s="12">
        <v>-0.1333</v>
      </c>
      <c r="EV13" s="11">
        <v>20</v>
      </c>
      <c r="EW13" s="13">
        <v>372.96</v>
      </c>
      <c r="EX13" s="11">
        <v>10</v>
      </c>
      <c r="EY13" s="11">
        <v>8</v>
      </c>
      <c r="EZ13" s="13">
        <v>153.72</v>
      </c>
      <c r="FA13" s="11">
        <v>10</v>
      </c>
      <c r="FB13" s="12">
        <v>1.5</v>
      </c>
      <c r="FC13" s="12">
        <v>1.4262</v>
      </c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>
        <v>7</v>
      </c>
      <c r="FO13" s="11">
        <v>2</v>
      </c>
      <c r="FP13" s="13">
        <v>37.79</v>
      </c>
      <c r="FQ13" s="11">
        <v>7</v>
      </c>
      <c r="FR13" s="12"/>
      <c r="FS13" s="12"/>
      <c r="FT13" s="11">
        <v>6</v>
      </c>
      <c r="FU13" s="13">
        <v>120.96</v>
      </c>
      <c r="FV13" s="11">
        <v>2</v>
      </c>
      <c r="FW13" s="11">
        <v>2</v>
      </c>
      <c r="FX13" s="13">
        <v>40.32</v>
      </c>
      <c r="FY13" s="11">
        <v>2</v>
      </c>
      <c r="FZ13" s="12">
        <v>2</v>
      </c>
      <c r="GA13" s="12">
        <v>2</v>
      </c>
      <c r="GB13" s="11"/>
      <c r="GC13" s="13"/>
      <c r="GD13" s="11"/>
      <c r="GE13" s="11"/>
      <c r="GF13" s="13"/>
      <c r="GG13" s="11"/>
      <c r="GH13" s="12"/>
      <c r="GI13" s="12"/>
      <c r="GJ13" s="11">
        <v>13</v>
      </c>
      <c r="GK13" s="13">
        <v>283.01</v>
      </c>
      <c r="GL13" s="11">
        <v>3</v>
      </c>
      <c r="GM13" s="11">
        <v>9</v>
      </c>
      <c r="GN13" s="13">
        <v>195.93</v>
      </c>
      <c r="GO13" s="11">
        <v>3</v>
      </c>
      <c r="GP13" s="12">
        <v>0.4444</v>
      </c>
      <c r="GQ13" s="12">
        <v>0.4444</v>
      </c>
      <c r="GR13" s="11"/>
      <c r="GS13" s="13"/>
      <c r="GT13" s="11">
        <v>1</v>
      </c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>
        <v>5</v>
      </c>
      <c r="IB13" s="13">
        <v>97.8</v>
      </c>
      <c r="IC13" s="11">
        <v>10</v>
      </c>
      <c r="ID13" s="12"/>
      <c r="IE13" s="12"/>
      <c r="IF13" s="11"/>
      <c r="IG13" s="13"/>
      <c r="IH13" s="11"/>
      <c r="II13" s="11">
        <v>8</v>
      </c>
      <c r="IJ13" s="13">
        <v>158.76</v>
      </c>
      <c r="IK13" s="11">
        <v>12</v>
      </c>
      <c r="IL13" s="12"/>
      <c r="IM13" s="12"/>
      <c r="IN13" s="11"/>
      <c r="IO13" s="13"/>
      <c r="IP13" s="11"/>
      <c r="IQ13" s="11"/>
      <c r="IR13" s="13"/>
      <c r="IS13" s="11">
        <v>7</v>
      </c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</row>
    <row r="14">
      <c r="A14" s="10" t="s">
        <v>68</v>
      </c>
      <c r="B14" s="10" t="s">
        <v>74</v>
      </c>
      <c r="C14" s="10" t="s">
        <v>79</v>
      </c>
      <c r="D14" s="11">
        <v>3</v>
      </c>
      <c r="E14" s="11">
        <f>=ROUNDDOWN(0.789473684210526,0)</f>
      </c>
      <c r="F14" s="11">
        <v>260</v>
      </c>
      <c r="G14" s="12">
        <v>0.4839</v>
      </c>
      <c r="H14" s="11"/>
      <c r="I14" s="11">
        <f>=ROUNDDOWN({0},0)</f>
      </c>
      <c r="J14" s="11"/>
      <c r="K14" s="12"/>
      <c r="L14" s="11">
        <v>16</v>
      </c>
      <c r="M14" s="13">
        <v>140</v>
      </c>
      <c r="N14" s="11"/>
      <c r="O14" s="14"/>
      <c r="P14" s="11">
        <v>29</v>
      </c>
      <c r="Q14" s="13">
        <v>253.75</v>
      </c>
      <c r="R14" s="11"/>
      <c r="S14" s="14"/>
      <c r="T14" s="12">
        <v>-0.4483</v>
      </c>
      <c r="U14" s="12">
        <v>-0.4483</v>
      </c>
      <c r="V14" s="12"/>
      <c r="W14" s="12"/>
      <c r="X14" s="11"/>
      <c r="Y14" s="13"/>
      <c r="Z14" s="11"/>
      <c r="AA14" s="11"/>
      <c r="AB14" s="13"/>
      <c r="AC14" s="11"/>
      <c r="AD14" s="12"/>
      <c r="AE14" s="12"/>
      <c r="AF14" s="11"/>
      <c r="AG14" s="13"/>
      <c r="AH14" s="11"/>
      <c r="AI14" s="11"/>
      <c r="AJ14" s="13"/>
      <c r="AK14" s="11"/>
      <c r="AL14" s="12"/>
      <c r="AM14" s="12"/>
      <c r="AN14" s="11"/>
      <c r="AO14" s="13"/>
      <c r="AP14" s="11"/>
      <c r="AQ14" s="11"/>
      <c r="AR14" s="13"/>
      <c r="AS14" s="11"/>
      <c r="AT14" s="12"/>
      <c r="AU14" s="12"/>
      <c r="AV14" s="11"/>
      <c r="AW14" s="13"/>
      <c r="AX14" s="11"/>
      <c r="AY14" s="11"/>
      <c r="AZ14" s="13"/>
      <c r="BA14" s="11"/>
      <c r="BB14" s="12"/>
      <c r="BC14" s="12"/>
      <c r="BD14" s="11">
        <v>16</v>
      </c>
      <c r="BE14" s="13">
        <v>140</v>
      </c>
      <c r="BF14" s="11"/>
      <c r="BG14" s="11">
        <v>29</v>
      </c>
      <c r="BH14" s="13">
        <v>253.75</v>
      </c>
      <c r="BI14" s="11"/>
      <c r="BJ14" s="12">
        <v>-0.4483</v>
      </c>
      <c r="BK14" s="12">
        <v>-0.4483</v>
      </c>
      <c r="BL14" s="11"/>
      <c r="BM14" s="13"/>
      <c r="BN14" s="11"/>
      <c r="BO14" s="11"/>
      <c r="BP14" s="13"/>
      <c r="BQ14" s="11"/>
      <c r="BR14" s="12"/>
      <c r="BS14" s="12"/>
      <c r="BT14" s="11"/>
      <c r="BU14" s="13"/>
      <c r="BV14" s="11"/>
      <c r="BW14" s="11"/>
      <c r="BX14" s="13"/>
      <c r="BY14" s="11"/>
      <c r="BZ14" s="12"/>
      <c r="CA14" s="12"/>
      <c r="CB14" s="11"/>
      <c r="CC14" s="13"/>
      <c r="CD14" s="11"/>
      <c r="CE14" s="11"/>
      <c r="CF14" s="13"/>
      <c r="CG14" s="11"/>
      <c r="CH14" s="12"/>
      <c r="CI14" s="12"/>
      <c r="CJ14" s="11"/>
      <c r="CK14" s="13"/>
      <c r="CL14" s="11"/>
      <c r="CM14" s="11"/>
      <c r="CN14" s="13"/>
      <c r="CO14" s="11"/>
      <c r="CP14" s="12"/>
      <c r="CQ14" s="12"/>
      <c r="CR14" s="11"/>
      <c r="CS14" s="13"/>
      <c r="CT14" s="11"/>
      <c r="CU14" s="11"/>
      <c r="CV14" s="13"/>
      <c r="CW14" s="11"/>
      <c r="CX14" s="12"/>
      <c r="CY14" s="12"/>
      <c r="CZ14" s="11"/>
      <c r="DA14" s="13"/>
      <c r="DB14" s="11"/>
      <c r="DC14" s="11"/>
      <c r="DD14" s="13"/>
      <c r="DE14" s="11"/>
      <c r="DF14" s="12"/>
      <c r="DG14" s="12"/>
      <c r="DH14" s="11"/>
      <c r="DI14" s="13"/>
      <c r="DJ14" s="11"/>
      <c r="DK14" s="11"/>
      <c r="DL14" s="13"/>
      <c r="DM14" s="11"/>
      <c r="DN14" s="12"/>
      <c r="DO14" s="12"/>
      <c r="DP14" s="11"/>
      <c r="DQ14" s="13"/>
      <c r="DR14" s="11"/>
      <c r="DS14" s="11"/>
      <c r="DT14" s="13"/>
      <c r="DU14" s="11"/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</row>
    <row r="15">
      <c r="A15" s="10" t="s">
        <v>68</v>
      </c>
      <c r="B15" s="10" t="s">
        <v>74</v>
      </c>
      <c r="C15" s="10" t="s">
        <v>80</v>
      </c>
      <c r="D15" s="11">
        <v>508</v>
      </c>
      <c r="E15" s="11">
        <f>=ROUNDDOWN(27.6086956521739,0)</f>
      </c>
      <c r="F15" s="11">
        <v>250</v>
      </c>
      <c r="G15" s="12">
        <v>0.8548</v>
      </c>
      <c r="H15" s="11"/>
      <c r="I15" s="11">
        <f>=ROUNDDOWN({0},0)</f>
      </c>
      <c r="J15" s="11"/>
      <c r="K15" s="12"/>
      <c r="L15" s="11">
        <v>40</v>
      </c>
      <c r="M15" s="13">
        <v>660</v>
      </c>
      <c r="N15" s="11"/>
      <c r="O15" s="14"/>
      <c r="P15" s="11">
        <v>65</v>
      </c>
      <c r="Q15" s="13">
        <v>1101.5</v>
      </c>
      <c r="R15" s="11"/>
      <c r="S15" s="14"/>
      <c r="T15" s="12">
        <v>-0.3846</v>
      </c>
      <c r="U15" s="12">
        <v>-0.4008</v>
      </c>
      <c r="V15" s="12"/>
      <c r="W15" s="12"/>
      <c r="X15" s="11"/>
      <c r="Y15" s="13"/>
      <c r="Z15" s="11"/>
      <c r="AA15" s="11"/>
      <c r="AB15" s="13"/>
      <c r="AC15" s="11"/>
      <c r="AD15" s="12"/>
      <c r="AE15" s="12"/>
      <c r="AF15" s="11"/>
      <c r="AG15" s="13"/>
      <c r="AH15" s="11"/>
      <c r="AI15" s="11"/>
      <c r="AJ15" s="13"/>
      <c r="AK15" s="11"/>
      <c r="AL15" s="12"/>
      <c r="AM15" s="12"/>
      <c r="AN15" s="11"/>
      <c r="AO15" s="13"/>
      <c r="AP15" s="11"/>
      <c r="AQ15" s="11"/>
      <c r="AR15" s="13"/>
      <c r="AS15" s="11"/>
      <c r="AT15" s="12"/>
      <c r="AU15" s="12"/>
      <c r="AV15" s="11"/>
      <c r="AW15" s="13"/>
      <c r="AX15" s="11"/>
      <c r="AY15" s="11"/>
      <c r="AZ15" s="13"/>
      <c r="BA15" s="11"/>
      <c r="BB15" s="12"/>
      <c r="BC15" s="12"/>
      <c r="BD15" s="11">
        <v>40</v>
      </c>
      <c r="BE15" s="13">
        <v>660</v>
      </c>
      <c r="BF15" s="11"/>
      <c r="BG15" s="11">
        <v>65</v>
      </c>
      <c r="BH15" s="13">
        <v>1101.5</v>
      </c>
      <c r="BI15" s="11"/>
      <c r="BJ15" s="12">
        <v>-0.3846</v>
      </c>
      <c r="BK15" s="12">
        <v>-0.4008</v>
      </c>
      <c r="BL15" s="11"/>
      <c r="BM15" s="13"/>
      <c r="BN15" s="11"/>
      <c r="BO15" s="11"/>
      <c r="BP15" s="13"/>
      <c r="BQ15" s="11"/>
      <c r="BR15" s="12"/>
      <c r="BS15" s="12"/>
      <c r="BT15" s="11"/>
      <c r="BU15" s="13"/>
      <c r="BV15" s="11"/>
      <c r="BW15" s="11"/>
      <c r="BX15" s="13"/>
      <c r="BY15" s="11"/>
      <c r="BZ15" s="12"/>
      <c r="CA15" s="12"/>
      <c r="CB15" s="11"/>
      <c r="CC15" s="13"/>
      <c r="CD15" s="11"/>
      <c r="CE15" s="11"/>
      <c r="CF15" s="13"/>
      <c r="CG15" s="11"/>
      <c r="CH15" s="12"/>
      <c r="CI15" s="12"/>
      <c r="CJ15" s="11"/>
      <c r="CK15" s="13"/>
      <c r="CL15" s="11"/>
      <c r="CM15" s="11"/>
      <c r="CN15" s="13"/>
      <c r="CO15" s="11"/>
      <c r="CP15" s="12"/>
      <c r="CQ15" s="12"/>
      <c r="CR15" s="11"/>
      <c r="CS15" s="13"/>
      <c r="CT15" s="11"/>
      <c r="CU15" s="11"/>
      <c r="CV15" s="13"/>
      <c r="CW15" s="11"/>
      <c r="CX15" s="12"/>
      <c r="CY15" s="12"/>
      <c r="CZ15" s="11"/>
      <c r="DA15" s="13"/>
      <c r="DB15" s="11"/>
      <c r="DC15" s="11"/>
      <c r="DD15" s="13"/>
      <c r="DE15" s="11"/>
      <c r="DF15" s="12"/>
      <c r="DG15" s="12"/>
      <c r="DH15" s="11"/>
      <c r="DI15" s="13"/>
      <c r="DJ15" s="11"/>
      <c r="DK15" s="11"/>
      <c r="DL15" s="13"/>
      <c r="DM15" s="11"/>
      <c r="DN15" s="12"/>
      <c r="DO15" s="12"/>
      <c r="DP15" s="11"/>
      <c r="DQ15" s="13"/>
      <c r="DR15" s="11"/>
      <c r="DS15" s="11"/>
      <c r="DT15" s="13"/>
      <c r="DU15" s="11"/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</row>
    <row r="16">
      <c r="A16" s="10" t="s">
        <v>68</v>
      </c>
      <c r="B16" s="10" t="s">
        <v>81</v>
      </c>
      <c r="C16" s="10" t="s">
        <v>73</v>
      </c>
      <c r="D16" s="11">
        <v>355279</v>
      </c>
      <c r="E16" s="11">
        <f>=ROUNDDOWN({0},0)</f>
      </c>
      <c r="F16" s="11">
        <v>271009</v>
      </c>
      <c r="G16" s="12"/>
      <c r="H16" s="11"/>
      <c r="I16" s="11">
        <f>=ROUNDDOWN({0},0)</f>
      </c>
      <c r="J16" s="11"/>
      <c r="K16" s="12"/>
      <c r="L16" s="11">
        <v>48441</v>
      </c>
      <c r="M16" s="13">
        <v>3018947.75</v>
      </c>
      <c r="N16" s="11">
        <v>961</v>
      </c>
      <c r="O16" s="14">
        <v>3141.46</v>
      </c>
      <c r="P16" s="11">
        <v>65407</v>
      </c>
      <c r="Q16" s="13">
        <v>4276710.66</v>
      </c>
      <c r="R16" s="11">
        <v>1024</v>
      </c>
      <c r="S16" s="14">
        <v>4176.48</v>
      </c>
      <c r="T16" s="12">
        <v>-0.2594</v>
      </c>
      <c r="U16" s="12">
        <v>-0.2941</v>
      </c>
      <c r="V16" s="12">
        <v>-0.0615</v>
      </c>
      <c r="W16" s="12">
        <v>-0.2478</v>
      </c>
      <c r="X16" s="11">
        <v>10283</v>
      </c>
      <c r="Y16" s="13">
        <v>722473.22</v>
      </c>
      <c r="Z16" s="11">
        <v>783</v>
      </c>
      <c r="AA16" s="11">
        <v>17412</v>
      </c>
      <c r="AB16" s="13">
        <v>1233983.21</v>
      </c>
      <c r="AC16" s="11">
        <v>824</v>
      </c>
      <c r="AD16" s="12">
        <v>-0.4094</v>
      </c>
      <c r="AE16" s="12">
        <v>-0.4145</v>
      </c>
      <c r="AF16" s="11">
        <v>9024</v>
      </c>
      <c r="AG16" s="13">
        <v>650092.34</v>
      </c>
      <c r="AH16" s="11">
        <v>957</v>
      </c>
      <c r="AI16" s="11">
        <v>5492</v>
      </c>
      <c r="AJ16" s="13">
        <v>390211.62</v>
      </c>
      <c r="AK16" s="11">
        <v>982</v>
      </c>
      <c r="AL16" s="12">
        <v>0.6431</v>
      </c>
      <c r="AM16" s="12">
        <v>0.666</v>
      </c>
      <c r="AN16" s="11">
        <v>6408</v>
      </c>
      <c r="AO16" s="13">
        <v>389054.95</v>
      </c>
      <c r="AP16" s="11">
        <v>842</v>
      </c>
      <c r="AQ16" s="11">
        <v>6127</v>
      </c>
      <c r="AR16" s="13">
        <v>389832.59</v>
      </c>
      <c r="AS16" s="11">
        <v>955</v>
      </c>
      <c r="AT16" s="12">
        <v>0.0459</v>
      </c>
      <c r="AU16" s="12">
        <v>-0.002</v>
      </c>
      <c r="AV16" s="11">
        <v>5866</v>
      </c>
      <c r="AW16" s="13">
        <v>289977.14</v>
      </c>
      <c r="AX16" s="11">
        <v>951</v>
      </c>
      <c r="AY16" s="11">
        <v>7101</v>
      </c>
      <c r="AZ16" s="13">
        <v>396388.05</v>
      </c>
      <c r="BA16" s="11">
        <v>981</v>
      </c>
      <c r="BB16" s="12">
        <v>-0.1739</v>
      </c>
      <c r="BC16" s="12">
        <v>-0.2685</v>
      </c>
      <c r="BD16" s="11">
        <v>4780</v>
      </c>
      <c r="BE16" s="13">
        <v>239352.64</v>
      </c>
      <c r="BF16" s="11">
        <v>927</v>
      </c>
      <c r="BG16" s="11">
        <v>8457</v>
      </c>
      <c r="BH16" s="13">
        <v>519649.61</v>
      </c>
      <c r="BI16" s="11">
        <v>982</v>
      </c>
      <c r="BJ16" s="12">
        <v>-0.4348</v>
      </c>
      <c r="BK16" s="12">
        <v>-0.5394</v>
      </c>
      <c r="BL16" s="11">
        <v>3806</v>
      </c>
      <c r="BM16" s="13">
        <v>236309.48</v>
      </c>
      <c r="BN16" s="11">
        <v>952</v>
      </c>
      <c r="BO16" s="11">
        <v>5244</v>
      </c>
      <c r="BP16" s="13">
        <v>341146.43</v>
      </c>
      <c r="BQ16" s="11">
        <v>978</v>
      </c>
      <c r="BR16" s="12">
        <v>-0.2742</v>
      </c>
      <c r="BS16" s="12">
        <v>-0.3073</v>
      </c>
      <c r="BT16" s="11">
        <v>3019</v>
      </c>
      <c r="BU16" s="13">
        <v>175131.11</v>
      </c>
      <c r="BV16" s="11">
        <v>893</v>
      </c>
      <c r="BW16" s="11">
        <v>5510</v>
      </c>
      <c r="BX16" s="13">
        <v>338891.19</v>
      </c>
      <c r="BY16" s="11">
        <v>940</v>
      </c>
      <c r="BZ16" s="12">
        <v>-0.4521</v>
      </c>
      <c r="CA16" s="12">
        <v>-0.4832</v>
      </c>
      <c r="CB16" s="11">
        <v>2487</v>
      </c>
      <c r="CC16" s="13">
        <v>128086.98</v>
      </c>
      <c r="CD16" s="11">
        <v>961</v>
      </c>
      <c r="CE16" s="11">
        <v>3331</v>
      </c>
      <c r="CF16" s="13">
        <v>209171.9</v>
      </c>
      <c r="CG16" s="11">
        <v>981</v>
      </c>
      <c r="CH16" s="12">
        <v>-0.2534</v>
      </c>
      <c r="CI16" s="12">
        <v>-0.3876</v>
      </c>
      <c r="CJ16" s="11">
        <v>830</v>
      </c>
      <c r="CK16" s="13">
        <v>54594.78</v>
      </c>
      <c r="CL16" s="11">
        <v>909</v>
      </c>
      <c r="CM16" s="11">
        <v>2375</v>
      </c>
      <c r="CN16" s="13">
        <v>155037.1</v>
      </c>
      <c r="CO16" s="11">
        <v>907</v>
      </c>
      <c r="CP16" s="12">
        <v>-0.6505</v>
      </c>
      <c r="CQ16" s="12">
        <v>-0.6479</v>
      </c>
      <c r="CR16" s="11">
        <v>350</v>
      </c>
      <c r="CS16" s="13">
        <v>27531.32</v>
      </c>
      <c r="CT16" s="11">
        <v>925</v>
      </c>
      <c r="CU16" s="11"/>
      <c r="CV16" s="13"/>
      <c r="CW16" s="11"/>
      <c r="CX16" s="12"/>
      <c r="CY16" s="12"/>
      <c r="CZ16" s="11">
        <v>390</v>
      </c>
      <c r="DA16" s="13">
        <v>28045.74</v>
      </c>
      <c r="DB16" s="11">
        <v>163</v>
      </c>
      <c r="DC16" s="11">
        <v>700</v>
      </c>
      <c r="DD16" s="13">
        <v>53061.42</v>
      </c>
      <c r="DE16" s="11">
        <v>687</v>
      </c>
      <c r="DF16" s="12">
        <v>-0.4429</v>
      </c>
      <c r="DG16" s="12">
        <v>-0.4714</v>
      </c>
      <c r="DH16" s="11">
        <v>237</v>
      </c>
      <c r="DI16" s="13">
        <v>12364.55</v>
      </c>
      <c r="DJ16" s="11">
        <v>214</v>
      </c>
      <c r="DK16" s="11">
        <v>347</v>
      </c>
      <c r="DL16" s="13">
        <v>19992.6</v>
      </c>
      <c r="DM16" s="11">
        <v>228</v>
      </c>
      <c r="DN16" s="12">
        <v>-0.317</v>
      </c>
      <c r="DO16" s="12">
        <v>-0.3815</v>
      </c>
      <c r="DP16" s="11">
        <v>150</v>
      </c>
      <c r="DQ16" s="13">
        <v>14762.54</v>
      </c>
      <c r="DR16" s="11">
        <v>961</v>
      </c>
      <c r="DS16" s="11">
        <v>323</v>
      </c>
      <c r="DT16" s="13">
        <v>20177.6</v>
      </c>
      <c r="DU16" s="11">
        <v>1006</v>
      </c>
      <c r="DV16" s="12">
        <v>-0.5356</v>
      </c>
      <c r="DW16" s="12">
        <v>-0.2684</v>
      </c>
      <c r="DX16" s="11">
        <v>64</v>
      </c>
      <c r="DY16" s="13">
        <v>4116.7</v>
      </c>
      <c r="DZ16" s="11">
        <v>166</v>
      </c>
      <c r="EA16" s="11">
        <v>92</v>
      </c>
      <c r="EB16" s="13">
        <v>5705.3</v>
      </c>
      <c r="EC16" s="11">
        <v>166</v>
      </c>
      <c r="ED16" s="12">
        <v>-0.3043</v>
      </c>
      <c r="EE16" s="12">
        <v>-0.2784</v>
      </c>
      <c r="EF16" s="11">
        <v>108</v>
      </c>
      <c r="EG16" s="13">
        <v>6916.27</v>
      </c>
      <c r="EH16" s="11">
        <v>381</v>
      </c>
      <c r="EI16" s="11">
        <v>133</v>
      </c>
      <c r="EJ16" s="13">
        <v>8651.97</v>
      </c>
      <c r="EK16" s="11">
        <v>385</v>
      </c>
      <c r="EL16" s="12">
        <v>-0.188</v>
      </c>
      <c r="EM16" s="12">
        <v>-0.2006</v>
      </c>
      <c r="EN16" s="11">
        <v>90</v>
      </c>
      <c r="EO16" s="13">
        <v>5690.85</v>
      </c>
      <c r="EP16" s="11">
        <v>580</v>
      </c>
      <c r="EQ16" s="11">
        <v>82</v>
      </c>
      <c r="ER16" s="13">
        <v>5581.93</v>
      </c>
      <c r="ES16" s="11">
        <v>309</v>
      </c>
      <c r="ET16" s="12">
        <v>0.0976</v>
      </c>
      <c r="EU16" s="12">
        <v>0.0195</v>
      </c>
      <c r="EV16" s="11">
        <v>149</v>
      </c>
      <c r="EW16" s="13">
        <v>8912.92</v>
      </c>
      <c r="EX16" s="11">
        <v>405</v>
      </c>
      <c r="EY16" s="11">
        <v>148</v>
      </c>
      <c r="EZ16" s="13">
        <v>9977.35</v>
      </c>
      <c r="FA16" s="11">
        <v>413</v>
      </c>
      <c r="FB16" s="12">
        <v>0.0068</v>
      </c>
      <c r="FC16" s="12">
        <v>-0.1067</v>
      </c>
      <c r="FD16" s="11">
        <v>129</v>
      </c>
      <c r="FE16" s="13">
        <v>7734.67</v>
      </c>
      <c r="FF16" s="11">
        <v>119</v>
      </c>
      <c r="FG16" s="11">
        <v>262</v>
      </c>
      <c r="FH16" s="13">
        <v>17658.52</v>
      </c>
      <c r="FI16" s="11">
        <v>92</v>
      </c>
      <c r="FJ16" s="12">
        <v>-0.5076</v>
      </c>
      <c r="FK16" s="12">
        <v>-0.562</v>
      </c>
      <c r="FL16" s="11">
        <v>67</v>
      </c>
      <c r="FM16" s="13">
        <v>4753.29</v>
      </c>
      <c r="FN16" s="11">
        <v>244</v>
      </c>
      <c r="FO16" s="11">
        <v>102</v>
      </c>
      <c r="FP16" s="13">
        <v>7197.88</v>
      </c>
      <c r="FQ16" s="11">
        <v>250</v>
      </c>
      <c r="FR16" s="12">
        <v>-0.3431</v>
      </c>
      <c r="FS16" s="12">
        <v>-0.3396</v>
      </c>
      <c r="FT16" s="11">
        <v>91</v>
      </c>
      <c r="FU16" s="13">
        <v>5665.32</v>
      </c>
      <c r="FV16" s="11">
        <v>65</v>
      </c>
      <c r="FW16" s="11">
        <v>104</v>
      </c>
      <c r="FX16" s="13">
        <v>7579.13</v>
      </c>
      <c r="FY16" s="11">
        <v>39</v>
      </c>
      <c r="FZ16" s="12">
        <v>-0.125</v>
      </c>
      <c r="GA16" s="12">
        <v>-0.2525</v>
      </c>
      <c r="GB16" s="11">
        <v>51</v>
      </c>
      <c r="GC16" s="13">
        <v>3920.91</v>
      </c>
      <c r="GD16" s="11">
        <v>179</v>
      </c>
      <c r="GE16" s="11">
        <v>38</v>
      </c>
      <c r="GF16" s="13">
        <v>3145.49</v>
      </c>
      <c r="GG16" s="11">
        <v>127</v>
      </c>
      <c r="GH16" s="12">
        <v>0.3421</v>
      </c>
      <c r="GI16" s="12">
        <v>0.2465</v>
      </c>
      <c r="GJ16" s="11">
        <v>35</v>
      </c>
      <c r="GK16" s="13">
        <v>1835.12</v>
      </c>
      <c r="GL16" s="11">
        <v>106</v>
      </c>
      <c r="GM16" s="11">
        <v>49</v>
      </c>
      <c r="GN16" s="13">
        <v>2807.79</v>
      </c>
      <c r="GO16" s="11">
        <v>123</v>
      </c>
      <c r="GP16" s="12">
        <v>-0.2857</v>
      </c>
      <c r="GQ16" s="12">
        <v>-0.3464</v>
      </c>
      <c r="GR16" s="11">
        <v>17</v>
      </c>
      <c r="GS16" s="13">
        <v>1041.82</v>
      </c>
      <c r="GT16" s="11">
        <v>790</v>
      </c>
      <c r="GU16" s="11">
        <v>41</v>
      </c>
      <c r="GV16" s="13">
        <v>2747.27</v>
      </c>
      <c r="GW16" s="11">
        <v>617</v>
      </c>
      <c r="GX16" s="12">
        <v>-0.5854</v>
      </c>
      <c r="GY16" s="12">
        <v>-0.6208</v>
      </c>
      <c r="GZ16" s="11">
        <v>4</v>
      </c>
      <c r="HA16" s="13">
        <v>154.2</v>
      </c>
      <c r="HB16" s="11">
        <v>259</v>
      </c>
      <c r="HC16" s="11"/>
      <c r="HD16" s="13"/>
      <c r="HE16" s="11"/>
      <c r="HF16" s="12"/>
      <c r="HG16" s="12"/>
      <c r="HH16" s="11">
        <v>3</v>
      </c>
      <c r="HI16" s="13">
        <v>199.94</v>
      </c>
      <c r="HJ16" s="11">
        <v>23</v>
      </c>
      <c r="HK16" s="11"/>
      <c r="HL16" s="13"/>
      <c r="HM16" s="11"/>
      <c r="HN16" s="12"/>
      <c r="HO16" s="12"/>
      <c r="HP16" s="11">
        <v>3</v>
      </c>
      <c r="HQ16" s="13">
        <v>228.95</v>
      </c>
      <c r="HR16" s="11">
        <v>145</v>
      </c>
      <c r="HS16" s="11">
        <v>7</v>
      </c>
      <c r="HT16" s="13">
        <v>557.98</v>
      </c>
      <c r="HU16" s="11">
        <v>144</v>
      </c>
      <c r="HV16" s="12">
        <v>-0.5714</v>
      </c>
      <c r="HW16" s="12">
        <v>-0.5897</v>
      </c>
      <c r="HX16" s="11"/>
      <c r="HY16" s="13"/>
      <c r="HZ16" s="11"/>
      <c r="IA16" s="11">
        <v>1630</v>
      </c>
      <c r="IB16" s="13">
        <v>118913.68</v>
      </c>
      <c r="IC16" s="11">
        <v>887</v>
      </c>
      <c r="ID16" s="12">
        <v>-1</v>
      </c>
      <c r="IE16" s="12">
        <v>-1</v>
      </c>
      <c r="IF16" s="11"/>
      <c r="IG16" s="13"/>
      <c r="IH16" s="11"/>
      <c r="II16" s="11">
        <v>288</v>
      </c>
      <c r="IJ16" s="13">
        <v>17653.85</v>
      </c>
      <c r="IK16" s="11">
        <v>948</v>
      </c>
      <c r="IL16" s="12">
        <v>-1</v>
      </c>
      <c r="IM16" s="12">
        <v>-1</v>
      </c>
      <c r="IN16" s="11"/>
      <c r="IO16" s="13"/>
      <c r="IP16" s="11"/>
      <c r="IQ16" s="11">
        <v>12</v>
      </c>
      <c r="IR16" s="13">
        <v>989.2</v>
      </c>
      <c r="IS16" s="11">
        <v>174</v>
      </c>
      <c r="IT16" s="12">
        <v>-1</v>
      </c>
      <c r="IU16" s="12">
        <v>-1</v>
      </c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>
        <v>310</v>
      </c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</row>
    <row r="17">
      <c r="A17" s="10" t="s">
        <v>68</v>
      </c>
      <c r="B17" s="10" t="s">
        <v>82</v>
      </c>
      <c r="C17" s="10" t="s">
        <v>70</v>
      </c>
      <c r="D17" s="11">
        <v>59513</v>
      </c>
      <c r="E17" s="11">
        <f>=ROUNDDOWN(22.8869745798562,0)</f>
      </c>
      <c r="F17" s="11">
        <v>35619</v>
      </c>
      <c r="G17" s="12">
        <v>0.9962</v>
      </c>
      <c r="H17" s="11"/>
      <c r="I17" s="11">
        <f>=ROUNDDOWN({0},0)</f>
      </c>
      <c r="J17" s="11"/>
      <c r="K17" s="12"/>
      <c r="L17" s="11">
        <v>9174</v>
      </c>
      <c r="M17" s="13">
        <v>683706.08</v>
      </c>
      <c r="N17" s="11">
        <v>187</v>
      </c>
      <c r="O17" s="14">
        <v>3656.18</v>
      </c>
      <c r="P17" s="11">
        <v>11268</v>
      </c>
      <c r="Q17" s="13">
        <v>876190</v>
      </c>
      <c r="R17" s="11">
        <v>228</v>
      </c>
      <c r="S17" s="14">
        <v>3842.94</v>
      </c>
      <c r="T17" s="12">
        <v>-0.1858</v>
      </c>
      <c r="U17" s="12">
        <v>-0.2197</v>
      </c>
      <c r="V17" s="12">
        <v>-0.1798</v>
      </c>
      <c r="W17" s="12">
        <v>-0.0486</v>
      </c>
      <c r="X17" s="11">
        <v>2105</v>
      </c>
      <c r="Y17" s="13">
        <v>202071.1</v>
      </c>
      <c r="Z17" s="11">
        <v>156</v>
      </c>
      <c r="AA17" s="11">
        <v>2486</v>
      </c>
      <c r="AB17" s="13">
        <v>229740.86</v>
      </c>
      <c r="AC17" s="11">
        <v>172</v>
      </c>
      <c r="AD17" s="12">
        <v>-0.1533</v>
      </c>
      <c r="AE17" s="12">
        <v>-0.1204</v>
      </c>
      <c r="AF17" s="11">
        <v>1628</v>
      </c>
      <c r="AG17" s="13">
        <v>147350.3</v>
      </c>
      <c r="AH17" s="11">
        <v>187</v>
      </c>
      <c r="AI17" s="11">
        <v>540</v>
      </c>
      <c r="AJ17" s="13">
        <v>49921.43</v>
      </c>
      <c r="AK17" s="11">
        <v>225</v>
      </c>
      <c r="AL17" s="12">
        <v>2.0148</v>
      </c>
      <c r="AM17" s="12">
        <v>1.9516</v>
      </c>
      <c r="AN17" s="11">
        <v>419</v>
      </c>
      <c r="AO17" s="13">
        <v>31607.18</v>
      </c>
      <c r="AP17" s="11">
        <v>172</v>
      </c>
      <c r="AQ17" s="11">
        <v>818</v>
      </c>
      <c r="AR17" s="13">
        <v>49154.84</v>
      </c>
      <c r="AS17" s="11">
        <v>216</v>
      </c>
      <c r="AT17" s="12">
        <v>-0.4878</v>
      </c>
      <c r="AU17" s="12">
        <v>-0.357</v>
      </c>
      <c r="AV17" s="11">
        <v>940</v>
      </c>
      <c r="AW17" s="13">
        <v>56924.02</v>
      </c>
      <c r="AX17" s="11">
        <v>187</v>
      </c>
      <c r="AY17" s="11">
        <v>1022</v>
      </c>
      <c r="AZ17" s="13">
        <v>70709.05</v>
      </c>
      <c r="BA17" s="11">
        <v>225</v>
      </c>
      <c r="BB17" s="12">
        <v>-0.0802</v>
      </c>
      <c r="BC17" s="12">
        <v>-0.195</v>
      </c>
      <c r="BD17" s="11">
        <v>679</v>
      </c>
      <c r="BE17" s="13">
        <v>39710.72</v>
      </c>
      <c r="BF17" s="11">
        <v>187</v>
      </c>
      <c r="BG17" s="11">
        <v>2175</v>
      </c>
      <c r="BH17" s="13">
        <v>161612.03</v>
      </c>
      <c r="BI17" s="11">
        <v>225</v>
      </c>
      <c r="BJ17" s="12">
        <v>-0.6878</v>
      </c>
      <c r="BK17" s="12">
        <v>-0.7543</v>
      </c>
      <c r="BL17" s="11">
        <v>558</v>
      </c>
      <c r="BM17" s="13">
        <v>36270.23</v>
      </c>
      <c r="BN17" s="11">
        <v>187</v>
      </c>
      <c r="BO17" s="11">
        <v>994</v>
      </c>
      <c r="BP17" s="13">
        <v>61752.75</v>
      </c>
      <c r="BQ17" s="11">
        <v>221</v>
      </c>
      <c r="BR17" s="12">
        <v>-0.4386</v>
      </c>
      <c r="BS17" s="12">
        <v>-0.4127</v>
      </c>
      <c r="BT17" s="11">
        <v>523</v>
      </c>
      <c r="BU17" s="13">
        <v>37724.41</v>
      </c>
      <c r="BV17" s="11">
        <v>187</v>
      </c>
      <c r="BW17" s="11">
        <v>1154</v>
      </c>
      <c r="BX17" s="13">
        <v>94277.96</v>
      </c>
      <c r="BY17" s="11">
        <v>225</v>
      </c>
      <c r="BZ17" s="12">
        <v>-0.5468</v>
      </c>
      <c r="CA17" s="12">
        <v>-0.5999</v>
      </c>
      <c r="CB17" s="11">
        <v>1563</v>
      </c>
      <c r="CC17" s="13">
        <v>64137.39</v>
      </c>
      <c r="CD17" s="11">
        <v>187</v>
      </c>
      <c r="CE17" s="11">
        <v>514</v>
      </c>
      <c r="CF17" s="13">
        <v>31955.92</v>
      </c>
      <c r="CG17" s="11">
        <v>225</v>
      </c>
      <c r="CH17" s="12">
        <v>2.0409</v>
      </c>
      <c r="CI17" s="12">
        <v>1.0071</v>
      </c>
      <c r="CJ17" s="11">
        <v>124</v>
      </c>
      <c r="CK17" s="13">
        <v>10116.27</v>
      </c>
      <c r="CL17" s="11">
        <v>187</v>
      </c>
      <c r="CM17" s="11">
        <v>366</v>
      </c>
      <c r="CN17" s="13">
        <v>34298.52</v>
      </c>
      <c r="CO17" s="11">
        <v>223</v>
      </c>
      <c r="CP17" s="12">
        <v>-0.6612</v>
      </c>
      <c r="CQ17" s="12">
        <v>-0.7051</v>
      </c>
      <c r="CR17" s="11">
        <v>146</v>
      </c>
      <c r="CS17" s="13">
        <v>17269.48</v>
      </c>
      <c r="CT17" s="11">
        <v>175</v>
      </c>
      <c r="CU17" s="11"/>
      <c r="CV17" s="13"/>
      <c r="CW17" s="11"/>
      <c r="CX17" s="12"/>
      <c r="CY17" s="12"/>
      <c r="CZ17" s="11">
        <v>183</v>
      </c>
      <c r="DA17" s="13">
        <v>16489.23</v>
      </c>
      <c r="DB17" s="11">
        <v>56</v>
      </c>
      <c r="DC17" s="11">
        <v>304</v>
      </c>
      <c r="DD17" s="13">
        <v>29326.55</v>
      </c>
      <c r="DE17" s="11">
        <v>183</v>
      </c>
      <c r="DF17" s="12">
        <v>-0.398</v>
      </c>
      <c r="DG17" s="12">
        <v>-0.4377</v>
      </c>
      <c r="DH17" s="11">
        <v>115</v>
      </c>
      <c r="DI17" s="13">
        <v>8906.34</v>
      </c>
      <c r="DJ17" s="11">
        <v>106</v>
      </c>
      <c r="DK17" s="11">
        <v>237</v>
      </c>
      <c r="DL17" s="13">
        <v>17808.83</v>
      </c>
      <c r="DM17" s="11">
        <v>140</v>
      </c>
      <c r="DN17" s="12">
        <v>-0.5148</v>
      </c>
      <c r="DO17" s="12">
        <v>-0.4999</v>
      </c>
      <c r="DP17" s="11">
        <v>73</v>
      </c>
      <c r="DQ17" s="13">
        <v>5580.52</v>
      </c>
      <c r="DR17" s="11">
        <v>187</v>
      </c>
      <c r="DS17" s="11">
        <v>133</v>
      </c>
      <c r="DT17" s="13">
        <v>6614.72</v>
      </c>
      <c r="DU17" s="11">
        <v>225</v>
      </c>
      <c r="DV17" s="12">
        <v>-0.4511</v>
      </c>
      <c r="DW17" s="12">
        <v>-0.1563</v>
      </c>
      <c r="DX17" s="11">
        <v>25</v>
      </c>
      <c r="DY17" s="13">
        <v>1708.88</v>
      </c>
      <c r="DZ17" s="11">
        <v>46</v>
      </c>
      <c r="EA17" s="11">
        <v>24</v>
      </c>
      <c r="EB17" s="13">
        <v>1148.72</v>
      </c>
      <c r="EC17" s="11">
        <v>36</v>
      </c>
      <c r="ED17" s="12">
        <v>0.0417</v>
      </c>
      <c r="EE17" s="12">
        <v>0.4876</v>
      </c>
      <c r="EF17" s="11">
        <v>47</v>
      </c>
      <c r="EG17" s="13">
        <v>4043.53</v>
      </c>
      <c r="EH17" s="11">
        <v>88</v>
      </c>
      <c r="EI17" s="11">
        <v>44</v>
      </c>
      <c r="EJ17" s="13">
        <v>3666.14</v>
      </c>
      <c r="EK17" s="11">
        <v>103</v>
      </c>
      <c r="EL17" s="12">
        <v>0.0682</v>
      </c>
      <c r="EM17" s="12">
        <v>0.1029</v>
      </c>
      <c r="EN17" s="11"/>
      <c r="EO17" s="13"/>
      <c r="EP17" s="11">
        <v>76</v>
      </c>
      <c r="EQ17" s="11"/>
      <c r="ER17" s="13"/>
      <c r="ES17" s="11">
        <v>47</v>
      </c>
      <c r="ET17" s="12"/>
      <c r="EU17" s="12"/>
      <c r="EV17" s="11">
        <v>8</v>
      </c>
      <c r="EW17" s="13">
        <v>579.81</v>
      </c>
      <c r="EX17" s="11">
        <v>75</v>
      </c>
      <c r="EY17" s="11">
        <v>11</v>
      </c>
      <c r="EZ17" s="13">
        <v>871.86</v>
      </c>
      <c r="FA17" s="11">
        <v>103</v>
      </c>
      <c r="FB17" s="12">
        <v>-0.2727</v>
      </c>
      <c r="FC17" s="12">
        <v>-0.335</v>
      </c>
      <c r="FD17" s="11">
        <v>8</v>
      </c>
      <c r="FE17" s="13">
        <v>442.6</v>
      </c>
      <c r="FF17" s="11">
        <v>15</v>
      </c>
      <c r="FG17" s="11">
        <v>22</v>
      </c>
      <c r="FH17" s="13">
        <v>1136.42</v>
      </c>
      <c r="FI17" s="11">
        <v>17</v>
      </c>
      <c r="FJ17" s="12">
        <v>-0.6364</v>
      </c>
      <c r="FK17" s="12">
        <v>-0.6105</v>
      </c>
      <c r="FL17" s="11">
        <v>17</v>
      </c>
      <c r="FM17" s="13">
        <v>1657.34</v>
      </c>
      <c r="FN17" s="11">
        <v>69</v>
      </c>
      <c r="FO17" s="11">
        <v>26</v>
      </c>
      <c r="FP17" s="13">
        <v>2773.34</v>
      </c>
      <c r="FQ17" s="11">
        <v>77</v>
      </c>
      <c r="FR17" s="12">
        <v>-0.3462</v>
      </c>
      <c r="FS17" s="12">
        <v>-0.4024</v>
      </c>
      <c r="FT17" s="11"/>
      <c r="FU17" s="13"/>
      <c r="FV17" s="11"/>
      <c r="FW17" s="11"/>
      <c r="FX17" s="13"/>
      <c r="FY17" s="11"/>
      <c r="FZ17" s="12"/>
      <c r="GA17" s="12"/>
      <c r="GB17" s="11">
        <v>2</v>
      </c>
      <c r="GC17" s="13">
        <v>185.06</v>
      </c>
      <c r="GD17" s="11">
        <v>10</v>
      </c>
      <c r="GE17" s="11">
        <v>3</v>
      </c>
      <c r="GF17" s="13">
        <v>270.79</v>
      </c>
      <c r="GG17" s="11">
        <v>7</v>
      </c>
      <c r="GH17" s="12">
        <v>-0.3333</v>
      </c>
      <c r="GI17" s="12">
        <v>-0.3166</v>
      </c>
      <c r="GJ17" s="11"/>
      <c r="GK17" s="13"/>
      <c r="GL17" s="11">
        <v>3</v>
      </c>
      <c r="GM17" s="11"/>
      <c r="GN17" s="13"/>
      <c r="GO17" s="11">
        <v>7</v>
      </c>
      <c r="GP17" s="12"/>
      <c r="GQ17" s="12"/>
      <c r="GR17" s="11">
        <v>2</v>
      </c>
      <c r="GS17" s="13">
        <v>115.14</v>
      </c>
      <c r="GT17" s="11">
        <v>164</v>
      </c>
      <c r="GU17" s="11">
        <v>6</v>
      </c>
      <c r="GV17" s="13">
        <v>399.28</v>
      </c>
      <c r="GW17" s="11">
        <v>110</v>
      </c>
      <c r="GX17" s="12">
        <v>-0.6667</v>
      </c>
      <c r="GY17" s="12">
        <v>-0.7116</v>
      </c>
      <c r="GZ17" s="11">
        <v>7</v>
      </c>
      <c r="HA17" s="13">
        <v>727.83</v>
      </c>
      <c r="HB17" s="11">
        <v>50</v>
      </c>
      <c r="HC17" s="11"/>
      <c r="HD17" s="13"/>
      <c r="HE17" s="11"/>
      <c r="HF17" s="12"/>
      <c r="HG17" s="12"/>
      <c r="HH17" s="11">
        <v>2</v>
      </c>
      <c r="HI17" s="13">
        <v>88.7</v>
      </c>
      <c r="HJ17" s="11">
        <v>16</v>
      </c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>
        <v>355</v>
      </c>
      <c r="IB17" s="13">
        <v>26473.67</v>
      </c>
      <c r="IC17" s="11">
        <v>195</v>
      </c>
      <c r="ID17" s="12"/>
      <c r="IE17" s="12"/>
      <c r="IF17" s="11"/>
      <c r="IG17" s="13"/>
      <c r="IH17" s="11"/>
      <c r="II17" s="11">
        <v>34</v>
      </c>
      <c r="IJ17" s="13">
        <v>2276.32</v>
      </c>
      <c r="IK17" s="11">
        <v>213</v>
      </c>
      <c r="IL17" s="12"/>
      <c r="IM17" s="12"/>
      <c r="IN17" s="11"/>
      <c r="IO17" s="13"/>
      <c r="IP17" s="11"/>
      <c r="IQ17" s="11"/>
      <c r="IR17" s="13"/>
      <c r="IS17" s="11">
        <v>42</v>
      </c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>
        <v>65</v>
      </c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</row>
    <row r="18">
      <c r="A18" s="10" t="s">
        <v>68</v>
      </c>
      <c r="B18" s="10" t="s">
        <v>82</v>
      </c>
      <c r="C18" s="10" t="s">
        <v>71</v>
      </c>
      <c r="D18" s="11">
        <v>4227</v>
      </c>
      <c r="E18" s="11">
        <f>=ROUNDDOWN(27.1658097686375,0)</f>
      </c>
      <c r="F18" s="11">
        <v>1119</v>
      </c>
      <c r="G18" s="12">
        <v>1</v>
      </c>
      <c r="H18" s="11"/>
      <c r="I18" s="11">
        <f>=ROUNDDOWN({0},0)</f>
      </c>
      <c r="J18" s="11"/>
      <c r="K18" s="12"/>
      <c r="L18" s="11">
        <v>412</v>
      </c>
      <c r="M18" s="13">
        <v>23089.19</v>
      </c>
      <c r="N18" s="11">
        <v>24</v>
      </c>
      <c r="O18" s="14">
        <v>962.05</v>
      </c>
      <c r="P18" s="11">
        <v>840</v>
      </c>
      <c r="Q18" s="13">
        <v>46882.09</v>
      </c>
      <c r="R18" s="11">
        <v>27</v>
      </c>
      <c r="S18" s="14">
        <v>1736.37</v>
      </c>
      <c r="T18" s="12">
        <v>-0.5095</v>
      </c>
      <c r="U18" s="12">
        <v>-0.5075</v>
      </c>
      <c r="V18" s="12">
        <v>-0.1111</v>
      </c>
      <c r="W18" s="12">
        <v>-0.4459</v>
      </c>
      <c r="X18" s="11">
        <v>122</v>
      </c>
      <c r="Y18" s="13">
        <v>6769.65</v>
      </c>
      <c r="Z18" s="11">
        <v>12</v>
      </c>
      <c r="AA18" s="11">
        <v>275</v>
      </c>
      <c r="AB18" s="13">
        <v>15294.06</v>
      </c>
      <c r="AC18" s="11">
        <v>13</v>
      </c>
      <c r="AD18" s="12">
        <v>-0.5564</v>
      </c>
      <c r="AE18" s="12">
        <v>-0.5574</v>
      </c>
      <c r="AF18" s="11">
        <v>71</v>
      </c>
      <c r="AG18" s="13">
        <v>4469.32</v>
      </c>
      <c r="AH18" s="11">
        <v>24</v>
      </c>
      <c r="AI18" s="11">
        <v>42</v>
      </c>
      <c r="AJ18" s="13">
        <v>2578.58</v>
      </c>
      <c r="AK18" s="11">
        <v>27</v>
      </c>
      <c r="AL18" s="12">
        <v>0.6905</v>
      </c>
      <c r="AM18" s="12">
        <v>0.7332</v>
      </c>
      <c r="AN18" s="11">
        <v>16</v>
      </c>
      <c r="AO18" s="13">
        <v>810.13</v>
      </c>
      <c r="AP18" s="11">
        <v>24</v>
      </c>
      <c r="AQ18" s="11">
        <v>30</v>
      </c>
      <c r="AR18" s="13">
        <v>1542.72</v>
      </c>
      <c r="AS18" s="11">
        <v>27</v>
      </c>
      <c r="AT18" s="12">
        <v>-0.4667</v>
      </c>
      <c r="AU18" s="12">
        <v>-0.4749</v>
      </c>
      <c r="AV18" s="11">
        <v>54</v>
      </c>
      <c r="AW18" s="13">
        <v>2565.97</v>
      </c>
      <c r="AX18" s="11">
        <v>24</v>
      </c>
      <c r="AY18" s="11">
        <v>127</v>
      </c>
      <c r="AZ18" s="13">
        <v>6779.14</v>
      </c>
      <c r="BA18" s="11">
        <v>27</v>
      </c>
      <c r="BB18" s="12">
        <v>-0.5748</v>
      </c>
      <c r="BC18" s="12">
        <v>-0.6215</v>
      </c>
      <c r="BD18" s="11">
        <v>34</v>
      </c>
      <c r="BE18" s="13">
        <v>2061.44</v>
      </c>
      <c r="BF18" s="11">
        <v>24</v>
      </c>
      <c r="BG18" s="11">
        <v>79</v>
      </c>
      <c r="BH18" s="13">
        <v>4682.02</v>
      </c>
      <c r="BI18" s="11">
        <v>27</v>
      </c>
      <c r="BJ18" s="12">
        <v>-0.5696</v>
      </c>
      <c r="BK18" s="12">
        <v>-0.5597</v>
      </c>
      <c r="BL18" s="11">
        <v>41</v>
      </c>
      <c r="BM18" s="13">
        <v>2327.61</v>
      </c>
      <c r="BN18" s="11">
        <v>24</v>
      </c>
      <c r="BO18" s="11">
        <v>60</v>
      </c>
      <c r="BP18" s="13">
        <v>3303.28</v>
      </c>
      <c r="BQ18" s="11">
        <v>27</v>
      </c>
      <c r="BR18" s="12">
        <v>-0.3167</v>
      </c>
      <c r="BS18" s="12">
        <v>-0.2954</v>
      </c>
      <c r="BT18" s="11">
        <v>32</v>
      </c>
      <c r="BU18" s="13">
        <v>1694.05</v>
      </c>
      <c r="BV18" s="11">
        <v>24</v>
      </c>
      <c r="BW18" s="11">
        <v>90</v>
      </c>
      <c r="BX18" s="13">
        <v>4825.43</v>
      </c>
      <c r="BY18" s="11">
        <v>27</v>
      </c>
      <c r="BZ18" s="12">
        <v>-0.6444</v>
      </c>
      <c r="CA18" s="12">
        <v>-0.6489</v>
      </c>
      <c r="CB18" s="11">
        <v>5</v>
      </c>
      <c r="CC18" s="13">
        <v>272.76</v>
      </c>
      <c r="CD18" s="11">
        <v>24</v>
      </c>
      <c r="CE18" s="11">
        <v>48</v>
      </c>
      <c r="CF18" s="13">
        <v>2753.82</v>
      </c>
      <c r="CG18" s="11">
        <v>27</v>
      </c>
      <c r="CH18" s="12">
        <v>-0.8958</v>
      </c>
      <c r="CI18" s="12">
        <v>-0.901</v>
      </c>
      <c r="CJ18" s="11">
        <v>9</v>
      </c>
      <c r="CK18" s="13">
        <v>558.29</v>
      </c>
      <c r="CL18" s="11">
        <v>24</v>
      </c>
      <c r="CM18" s="11">
        <v>40</v>
      </c>
      <c r="CN18" s="13">
        <v>2226.84</v>
      </c>
      <c r="CO18" s="11">
        <v>27</v>
      </c>
      <c r="CP18" s="12">
        <v>-0.775</v>
      </c>
      <c r="CQ18" s="12">
        <v>-0.7493</v>
      </c>
      <c r="CR18" s="11">
        <v>1</v>
      </c>
      <c r="CS18" s="13">
        <v>136.25</v>
      </c>
      <c r="CT18" s="11">
        <v>24</v>
      </c>
      <c r="CU18" s="11"/>
      <c r="CV18" s="13"/>
      <c r="CW18" s="11"/>
      <c r="CX18" s="12"/>
      <c r="CY18" s="12"/>
      <c r="CZ18" s="11"/>
      <c r="DA18" s="13"/>
      <c r="DB18" s="11"/>
      <c r="DC18" s="11"/>
      <c r="DD18" s="13"/>
      <c r="DE18" s="11">
        <v>24</v>
      </c>
      <c r="DF18" s="12"/>
      <c r="DG18" s="12"/>
      <c r="DH18" s="11">
        <v>21</v>
      </c>
      <c r="DI18" s="13">
        <v>964.58</v>
      </c>
      <c r="DJ18" s="11">
        <v>22</v>
      </c>
      <c r="DK18" s="11">
        <v>16</v>
      </c>
      <c r="DL18" s="13">
        <v>864.92</v>
      </c>
      <c r="DM18" s="11">
        <v>25</v>
      </c>
      <c r="DN18" s="12">
        <v>0.3125</v>
      </c>
      <c r="DO18" s="12">
        <v>0.1152</v>
      </c>
      <c r="DP18" s="11">
        <v>1</v>
      </c>
      <c r="DQ18" s="13">
        <v>109</v>
      </c>
      <c r="DR18" s="11">
        <v>24</v>
      </c>
      <c r="DS18" s="11">
        <v>2</v>
      </c>
      <c r="DT18" s="13">
        <v>193.99</v>
      </c>
      <c r="DU18" s="11">
        <v>27</v>
      </c>
      <c r="DV18" s="12">
        <v>-0.5</v>
      </c>
      <c r="DW18" s="12">
        <v>-0.4381</v>
      </c>
      <c r="DX18" s="11"/>
      <c r="DY18" s="13"/>
      <c r="DZ18" s="11">
        <v>5</v>
      </c>
      <c r="EA18" s="11"/>
      <c r="EB18" s="13"/>
      <c r="EC18" s="11"/>
      <c r="ED18" s="12"/>
      <c r="EE18" s="12"/>
      <c r="EF18" s="11">
        <v>4</v>
      </c>
      <c r="EG18" s="13">
        <v>281.42</v>
      </c>
      <c r="EH18" s="11">
        <v>8</v>
      </c>
      <c r="EI18" s="11">
        <v>4</v>
      </c>
      <c r="EJ18" s="13">
        <v>285.54</v>
      </c>
      <c r="EK18" s="11">
        <v>8</v>
      </c>
      <c r="EL18" s="12"/>
      <c r="EM18" s="12">
        <v>-0.0144</v>
      </c>
      <c r="EN18" s="11"/>
      <c r="EO18" s="13"/>
      <c r="EP18" s="11">
        <v>10</v>
      </c>
      <c r="EQ18" s="11">
        <v>1</v>
      </c>
      <c r="ER18" s="13">
        <v>44.42</v>
      </c>
      <c r="ES18" s="11">
        <v>1</v>
      </c>
      <c r="ET18" s="12"/>
      <c r="EU18" s="12"/>
      <c r="EV18" s="11">
        <v>1</v>
      </c>
      <c r="EW18" s="13">
        <v>68.72</v>
      </c>
      <c r="EX18" s="11">
        <v>12</v>
      </c>
      <c r="EY18" s="11">
        <v>4</v>
      </c>
      <c r="EZ18" s="13">
        <v>239.04</v>
      </c>
      <c r="FA18" s="11">
        <v>15</v>
      </c>
      <c r="FB18" s="12">
        <v>-0.75</v>
      </c>
      <c r="FC18" s="12">
        <v>-0.7125</v>
      </c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>
        <v>4</v>
      </c>
      <c r="FO18" s="11"/>
      <c r="FP18" s="13"/>
      <c r="FQ18" s="11">
        <v>4</v>
      </c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>
        <v>20</v>
      </c>
      <c r="GU18" s="11"/>
      <c r="GV18" s="13"/>
      <c r="GW18" s="11">
        <v>9</v>
      </c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/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>
        <v>21</v>
      </c>
      <c r="IB18" s="13">
        <v>1203.32</v>
      </c>
      <c r="IC18" s="11">
        <v>27</v>
      </c>
      <c r="ID18" s="12"/>
      <c r="IE18" s="12"/>
      <c r="IF18" s="11"/>
      <c r="IG18" s="13"/>
      <c r="IH18" s="11"/>
      <c r="II18" s="11">
        <v>1</v>
      </c>
      <c r="IJ18" s="13">
        <v>64.97</v>
      </c>
      <c r="IK18" s="11">
        <v>27</v>
      </c>
      <c r="IL18" s="12"/>
      <c r="IM18" s="12"/>
      <c r="IN18" s="11"/>
      <c r="IO18" s="13"/>
      <c r="IP18" s="11"/>
      <c r="IQ18" s="11"/>
      <c r="IR18" s="13"/>
      <c r="IS18" s="11">
        <v>2</v>
      </c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</row>
    <row r="19">
      <c r="A19" s="10" t="s">
        <v>68</v>
      </c>
      <c r="B19" s="10" t="s">
        <v>82</v>
      </c>
      <c r="C19" s="10" t="s">
        <v>83</v>
      </c>
      <c r="D19" s="11">
        <v>3428</v>
      </c>
      <c r="E19" s="11">
        <f>=ROUNDDOWN(8.21471363527438,0)</f>
      </c>
      <c r="F19" s="11">
        <v>2900</v>
      </c>
      <c r="G19" s="12">
        <v>1</v>
      </c>
      <c r="H19" s="11"/>
      <c r="I19" s="11">
        <f>=ROUNDDOWN({0},0)</f>
      </c>
      <c r="J19" s="11"/>
      <c r="K19" s="12"/>
      <c r="L19" s="11">
        <v>1049</v>
      </c>
      <c r="M19" s="13">
        <v>16775.62</v>
      </c>
      <c r="N19" s="11"/>
      <c r="O19" s="14"/>
      <c r="P19" s="11">
        <v>1112</v>
      </c>
      <c r="Q19" s="13">
        <v>24200.78</v>
      </c>
      <c r="R19" s="11"/>
      <c r="S19" s="14"/>
      <c r="T19" s="12">
        <v>-0.0567</v>
      </c>
      <c r="U19" s="12">
        <v>-0.3068</v>
      </c>
      <c r="V19" s="12"/>
      <c r="W19" s="12"/>
      <c r="X19" s="11"/>
      <c r="Y19" s="13"/>
      <c r="Z19" s="11"/>
      <c r="AA19" s="11"/>
      <c r="AB19" s="13"/>
      <c r="AC19" s="11"/>
      <c r="AD19" s="12"/>
      <c r="AE19" s="12"/>
      <c r="AF19" s="11"/>
      <c r="AG19" s="13"/>
      <c r="AH19" s="11"/>
      <c r="AI19" s="11"/>
      <c r="AJ19" s="13"/>
      <c r="AK19" s="11"/>
      <c r="AL19" s="12"/>
      <c r="AM19" s="12"/>
      <c r="AN19" s="11"/>
      <c r="AO19" s="13"/>
      <c r="AP19" s="11"/>
      <c r="AQ19" s="11"/>
      <c r="AR19" s="13"/>
      <c r="AS19" s="11"/>
      <c r="AT19" s="12"/>
      <c r="AU19" s="12"/>
      <c r="AV19" s="11"/>
      <c r="AW19" s="13"/>
      <c r="AX19" s="11"/>
      <c r="AY19" s="11"/>
      <c r="AZ19" s="13"/>
      <c r="BA19" s="11"/>
      <c r="BB19" s="12"/>
      <c r="BC19" s="12"/>
      <c r="BD19" s="11">
        <v>1049</v>
      </c>
      <c r="BE19" s="13">
        <v>16775.62</v>
      </c>
      <c r="BF19" s="11"/>
      <c r="BG19" s="11">
        <v>1112</v>
      </c>
      <c r="BH19" s="13">
        <v>24200.78</v>
      </c>
      <c r="BI19" s="11"/>
      <c r="BJ19" s="12">
        <v>-0.0567</v>
      </c>
      <c r="BK19" s="12">
        <v>-0.3068</v>
      </c>
      <c r="BL19" s="11"/>
      <c r="BM19" s="13"/>
      <c r="BN19" s="11"/>
      <c r="BO19" s="11"/>
      <c r="BP19" s="13"/>
      <c r="BQ19" s="11"/>
      <c r="BR19" s="12"/>
      <c r="BS19" s="12"/>
      <c r="BT19" s="11"/>
      <c r="BU19" s="13"/>
      <c r="BV19" s="11"/>
      <c r="BW19" s="11"/>
      <c r="BX19" s="13"/>
      <c r="BY19" s="11"/>
      <c r="BZ19" s="12"/>
      <c r="CA19" s="12"/>
      <c r="CB19" s="11"/>
      <c r="CC19" s="13"/>
      <c r="CD19" s="11"/>
      <c r="CE19" s="11"/>
      <c r="CF19" s="13"/>
      <c r="CG19" s="11"/>
      <c r="CH19" s="12"/>
      <c r="CI19" s="12"/>
      <c r="CJ19" s="11"/>
      <c r="CK19" s="13"/>
      <c r="CL19" s="11"/>
      <c r="CM19" s="11"/>
      <c r="CN19" s="13"/>
      <c r="CO19" s="11"/>
      <c r="CP19" s="12"/>
      <c r="CQ19" s="12"/>
      <c r="CR19" s="11"/>
      <c r="CS19" s="13"/>
      <c r="CT19" s="11"/>
      <c r="CU19" s="11"/>
      <c r="CV19" s="13"/>
      <c r="CW19" s="11"/>
      <c r="CX19" s="12"/>
      <c r="CY19" s="12"/>
      <c r="CZ19" s="11"/>
      <c r="DA19" s="13"/>
      <c r="DB19" s="11"/>
      <c r="DC19" s="11"/>
      <c r="DD19" s="13"/>
      <c r="DE19" s="11"/>
      <c r="DF19" s="12"/>
      <c r="DG19" s="12"/>
      <c r="DH19" s="11"/>
      <c r="DI19" s="13"/>
      <c r="DJ19" s="11"/>
      <c r="DK19" s="11"/>
      <c r="DL19" s="13"/>
      <c r="DM19" s="11"/>
      <c r="DN19" s="12"/>
      <c r="DO19" s="12"/>
      <c r="DP19" s="11"/>
      <c r="DQ19" s="13"/>
      <c r="DR19" s="11"/>
      <c r="DS19" s="11"/>
      <c r="DT19" s="13"/>
      <c r="DU19" s="11"/>
      <c r="DV19" s="12"/>
      <c r="DW19" s="12"/>
      <c r="DX19" s="11"/>
      <c r="DY19" s="13"/>
      <c r="DZ19" s="11"/>
      <c r="EA19" s="11"/>
      <c r="EB19" s="13"/>
      <c r="EC19" s="11"/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</row>
    <row r="20">
      <c r="A20" s="10" t="s">
        <v>68</v>
      </c>
      <c r="B20" s="10" t="s">
        <v>84</v>
      </c>
      <c r="C20" s="10" t="s">
        <v>73</v>
      </c>
      <c r="D20" s="11">
        <v>67168</v>
      </c>
      <c r="E20" s="11">
        <f>=ROUNDDOWN({0},0)</f>
      </c>
      <c r="F20" s="11">
        <v>39638</v>
      </c>
      <c r="G20" s="12"/>
      <c r="H20" s="11"/>
      <c r="I20" s="11">
        <f>=ROUNDDOWN({0},0)</f>
      </c>
      <c r="J20" s="11"/>
      <c r="K20" s="12"/>
      <c r="L20" s="11">
        <v>10635</v>
      </c>
      <c r="M20" s="13">
        <v>723570.89</v>
      </c>
      <c r="N20" s="11">
        <v>211</v>
      </c>
      <c r="O20" s="14">
        <v>3429.25</v>
      </c>
      <c r="P20" s="11">
        <v>13220</v>
      </c>
      <c r="Q20" s="13">
        <v>947272.87</v>
      </c>
      <c r="R20" s="11">
        <v>255</v>
      </c>
      <c r="S20" s="14">
        <v>3714.8</v>
      </c>
      <c r="T20" s="12">
        <v>-0.1955</v>
      </c>
      <c r="U20" s="12">
        <v>-0.2362</v>
      </c>
      <c r="V20" s="12">
        <v>-0.1725</v>
      </c>
      <c r="W20" s="12">
        <v>-0.0769</v>
      </c>
      <c r="X20" s="11">
        <v>2227</v>
      </c>
      <c r="Y20" s="13">
        <v>208840.75</v>
      </c>
      <c r="Z20" s="11">
        <v>168</v>
      </c>
      <c r="AA20" s="11">
        <v>2761</v>
      </c>
      <c r="AB20" s="13">
        <v>245034.92</v>
      </c>
      <c r="AC20" s="11">
        <v>185</v>
      </c>
      <c r="AD20" s="12">
        <v>-0.1934</v>
      </c>
      <c r="AE20" s="12">
        <v>-0.1477</v>
      </c>
      <c r="AF20" s="11">
        <v>1699</v>
      </c>
      <c r="AG20" s="13">
        <v>151819.62</v>
      </c>
      <c r="AH20" s="11">
        <v>211</v>
      </c>
      <c r="AI20" s="11">
        <v>582</v>
      </c>
      <c r="AJ20" s="13">
        <v>52500.01</v>
      </c>
      <c r="AK20" s="11">
        <v>252</v>
      </c>
      <c r="AL20" s="12">
        <v>1.9192</v>
      </c>
      <c r="AM20" s="12">
        <v>1.8918</v>
      </c>
      <c r="AN20" s="11">
        <v>435</v>
      </c>
      <c r="AO20" s="13">
        <v>32417.31</v>
      </c>
      <c r="AP20" s="11">
        <v>196</v>
      </c>
      <c r="AQ20" s="11">
        <v>848</v>
      </c>
      <c r="AR20" s="13">
        <v>50697.56</v>
      </c>
      <c r="AS20" s="11">
        <v>243</v>
      </c>
      <c r="AT20" s="12">
        <v>-0.487</v>
      </c>
      <c r="AU20" s="12">
        <v>-0.3606</v>
      </c>
      <c r="AV20" s="11">
        <v>994</v>
      </c>
      <c r="AW20" s="13">
        <v>59489.99</v>
      </c>
      <c r="AX20" s="11">
        <v>211</v>
      </c>
      <c r="AY20" s="11">
        <v>1149</v>
      </c>
      <c r="AZ20" s="13">
        <v>77488.19</v>
      </c>
      <c r="BA20" s="11">
        <v>252</v>
      </c>
      <c r="BB20" s="12">
        <v>-0.1349</v>
      </c>
      <c r="BC20" s="12">
        <v>-0.2323</v>
      </c>
      <c r="BD20" s="11">
        <v>1762</v>
      </c>
      <c r="BE20" s="13">
        <v>58547.78</v>
      </c>
      <c r="BF20" s="11">
        <v>211</v>
      </c>
      <c r="BG20" s="11">
        <v>3366</v>
      </c>
      <c r="BH20" s="13">
        <v>190494.83</v>
      </c>
      <c r="BI20" s="11">
        <v>252</v>
      </c>
      <c r="BJ20" s="12">
        <v>-0.4765</v>
      </c>
      <c r="BK20" s="12">
        <v>-0.6927</v>
      </c>
      <c r="BL20" s="11">
        <v>599</v>
      </c>
      <c r="BM20" s="13">
        <v>38597.84</v>
      </c>
      <c r="BN20" s="11">
        <v>211</v>
      </c>
      <c r="BO20" s="11">
        <v>1054</v>
      </c>
      <c r="BP20" s="13">
        <v>65056.03</v>
      </c>
      <c r="BQ20" s="11">
        <v>248</v>
      </c>
      <c r="BR20" s="12">
        <v>-0.4317</v>
      </c>
      <c r="BS20" s="12">
        <v>-0.4067</v>
      </c>
      <c r="BT20" s="11">
        <v>555</v>
      </c>
      <c r="BU20" s="13">
        <v>39418.46</v>
      </c>
      <c r="BV20" s="11">
        <v>211</v>
      </c>
      <c r="BW20" s="11">
        <v>1244</v>
      </c>
      <c r="BX20" s="13">
        <v>99103.39</v>
      </c>
      <c r="BY20" s="11">
        <v>252</v>
      </c>
      <c r="BZ20" s="12">
        <v>-0.5539</v>
      </c>
      <c r="CA20" s="12">
        <v>-0.6022</v>
      </c>
      <c r="CB20" s="11">
        <v>1568</v>
      </c>
      <c r="CC20" s="13">
        <v>64410.15</v>
      </c>
      <c r="CD20" s="11">
        <v>211</v>
      </c>
      <c r="CE20" s="11">
        <v>562</v>
      </c>
      <c r="CF20" s="13">
        <v>34709.74</v>
      </c>
      <c r="CG20" s="11">
        <v>252</v>
      </c>
      <c r="CH20" s="12">
        <v>1.79</v>
      </c>
      <c r="CI20" s="12">
        <v>0.8557</v>
      </c>
      <c r="CJ20" s="11">
        <v>133</v>
      </c>
      <c r="CK20" s="13">
        <v>10674.56</v>
      </c>
      <c r="CL20" s="11">
        <v>211</v>
      </c>
      <c r="CM20" s="11">
        <v>406</v>
      </c>
      <c r="CN20" s="13">
        <v>36525.36</v>
      </c>
      <c r="CO20" s="11">
        <v>250</v>
      </c>
      <c r="CP20" s="12">
        <v>-0.6724</v>
      </c>
      <c r="CQ20" s="12">
        <v>-0.7077</v>
      </c>
      <c r="CR20" s="11">
        <v>147</v>
      </c>
      <c r="CS20" s="13">
        <v>17405.73</v>
      </c>
      <c r="CT20" s="11">
        <v>199</v>
      </c>
      <c r="CU20" s="11"/>
      <c r="CV20" s="13"/>
      <c r="CW20" s="11"/>
      <c r="CX20" s="12"/>
      <c r="CY20" s="12"/>
      <c r="CZ20" s="11">
        <v>183</v>
      </c>
      <c r="DA20" s="13">
        <v>16489.23</v>
      </c>
      <c r="DB20" s="11">
        <v>56</v>
      </c>
      <c r="DC20" s="11">
        <v>304</v>
      </c>
      <c r="DD20" s="13">
        <v>29326.55</v>
      </c>
      <c r="DE20" s="11">
        <v>207</v>
      </c>
      <c r="DF20" s="12">
        <v>-0.398</v>
      </c>
      <c r="DG20" s="12">
        <v>-0.4377</v>
      </c>
      <c r="DH20" s="11">
        <v>136</v>
      </c>
      <c r="DI20" s="13">
        <v>9870.92</v>
      </c>
      <c r="DJ20" s="11">
        <v>128</v>
      </c>
      <c r="DK20" s="11">
        <v>253</v>
      </c>
      <c r="DL20" s="13">
        <v>18673.75</v>
      </c>
      <c r="DM20" s="11">
        <v>165</v>
      </c>
      <c r="DN20" s="12">
        <v>-0.4625</v>
      </c>
      <c r="DO20" s="12">
        <v>-0.4714</v>
      </c>
      <c r="DP20" s="11">
        <v>74</v>
      </c>
      <c r="DQ20" s="13">
        <v>5689.52</v>
      </c>
      <c r="DR20" s="11">
        <v>211</v>
      </c>
      <c r="DS20" s="11">
        <v>135</v>
      </c>
      <c r="DT20" s="13">
        <v>6808.71</v>
      </c>
      <c r="DU20" s="11">
        <v>252</v>
      </c>
      <c r="DV20" s="12">
        <v>-0.4519</v>
      </c>
      <c r="DW20" s="12">
        <v>-0.1644</v>
      </c>
      <c r="DX20" s="11">
        <v>25</v>
      </c>
      <c r="DY20" s="13">
        <v>1708.88</v>
      </c>
      <c r="DZ20" s="11">
        <v>51</v>
      </c>
      <c r="EA20" s="11">
        <v>24</v>
      </c>
      <c r="EB20" s="13">
        <v>1148.72</v>
      </c>
      <c r="EC20" s="11">
        <v>36</v>
      </c>
      <c r="ED20" s="12">
        <v>0.0417</v>
      </c>
      <c r="EE20" s="12">
        <v>0.4876</v>
      </c>
      <c r="EF20" s="11">
        <v>51</v>
      </c>
      <c r="EG20" s="13">
        <v>4324.95</v>
      </c>
      <c r="EH20" s="11">
        <v>96</v>
      </c>
      <c r="EI20" s="11">
        <v>48</v>
      </c>
      <c r="EJ20" s="13">
        <v>3951.68</v>
      </c>
      <c r="EK20" s="11">
        <v>111</v>
      </c>
      <c r="EL20" s="12">
        <v>0.0625</v>
      </c>
      <c r="EM20" s="12">
        <v>0.0945</v>
      </c>
      <c r="EN20" s="11"/>
      <c r="EO20" s="13"/>
      <c r="EP20" s="11">
        <v>86</v>
      </c>
      <c r="EQ20" s="11">
        <v>1</v>
      </c>
      <c r="ER20" s="13">
        <v>44.42</v>
      </c>
      <c r="ES20" s="11">
        <v>48</v>
      </c>
      <c r="ET20" s="12">
        <v>-1</v>
      </c>
      <c r="EU20" s="12">
        <v>-1</v>
      </c>
      <c r="EV20" s="11">
        <v>9</v>
      </c>
      <c r="EW20" s="13">
        <v>648.53</v>
      </c>
      <c r="EX20" s="11">
        <v>87</v>
      </c>
      <c r="EY20" s="11">
        <v>15</v>
      </c>
      <c r="EZ20" s="13">
        <v>1110.9</v>
      </c>
      <c r="FA20" s="11">
        <v>118</v>
      </c>
      <c r="FB20" s="12">
        <v>-0.4</v>
      </c>
      <c r="FC20" s="12">
        <v>-0.4162</v>
      </c>
      <c r="FD20" s="11">
        <v>8</v>
      </c>
      <c r="FE20" s="13">
        <v>442.6</v>
      </c>
      <c r="FF20" s="11">
        <v>15</v>
      </c>
      <c r="FG20" s="11">
        <v>22</v>
      </c>
      <c r="FH20" s="13">
        <v>1136.42</v>
      </c>
      <c r="FI20" s="11">
        <v>17</v>
      </c>
      <c r="FJ20" s="12">
        <v>-0.6364</v>
      </c>
      <c r="FK20" s="12">
        <v>-0.6105</v>
      </c>
      <c r="FL20" s="11">
        <v>17</v>
      </c>
      <c r="FM20" s="13">
        <v>1657.34</v>
      </c>
      <c r="FN20" s="11">
        <v>73</v>
      </c>
      <c r="FO20" s="11">
        <v>26</v>
      </c>
      <c r="FP20" s="13">
        <v>2773.34</v>
      </c>
      <c r="FQ20" s="11">
        <v>81</v>
      </c>
      <c r="FR20" s="12">
        <v>-0.3462</v>
      </c>
      <c r="FS20" s="12">
        <v>-0.4024</v>
      </c>
      <c r="FT20" s="11"/>
      <c r="FU20" s="13"/>
      <c r="FV20" s="11"/>
      <c r="FW20" s="11"/>
      <c r="FX20" s="13"/>
      <c r="FY20" s="11"/>
      <c r="FZ20" s="12"/>
      <c r="GA20" s="12"/>
      <c r="GB20" s="11">
        <v>2</v>
      </c>
      <c r="GC20" s="13">
        <v>185.06</v>
      </c>
      <c r="GD20" s="11">
        <v>10</v>
      </c>
      <c r="GE20" s="11">
        <v>3</v>
      </c>
      <c r="GF20" s="13">
        <v>270.79</v>
      </c>
      <c r="GG20" s="11">
        <v>7</v>
      </c>
      <c r="GH20" s="12">
        <v>-0.3333</v>
      </c>
      <c r="GI20" s="12">
        <v>-0.3166</v>
      </c>
      <c r="GJ20" s="11"/>
      <c r="GK20" s="13"/>
      <c r="GL20" s="11">
        <v>3</v>
      </c>
      <c r="GM20" s="11"/>
      <c r="GN20" s="13"/>
      <c r="GO20" s="11">
        <v>7</v>
      </c>
      <c r="GP20" s="12"/>
      <c r="GQ20" s="12"/>
      <c r="GR20" s="11">
        <v>2</v>
      </c>
      <c r="GS20" s="13">
        <v>115.14</v>
      </c>
      <c r="GT20" s="11">
        <v>184</v>
      </c>
      <c r="GU20" s="11">
        <v>6</v>
      </c>
      <c r="GV20" s="13">
        <v>399.28</v>
      </c>
      <c r="GW20" s="11">
        <v>119</v>
      </c>
      <c r="GX20" s="12">
        <v>-0.6667</v>
      </c>
      <c r="GY20" s="12">
        <v>-0.7116</v>
      </c>
      <c r="GZ20" s="11">
        <v>7</v>
      </c>
      <c r="HA20" s="13">
        <v>727.83</v>
      </c>
      <c r="HB20" s="11">
        <v>50</v>
      </c>
      <c r="HC20" s="11"/>
      <c r="HD20" s="13"/>
      <c r="HE20" s="11"/>
      <c r="HF20" s="12"/>
      <c r="HG20" s="12"/>
      <c r="HH20" s="11">
        <v>2</v>
      </c>
      <c r="HI20" s="13">
        <v>88.7</v>
      </c>
      <c r="HJ20" s="11">
        <v>16</v>
      </c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>
        <v>376</v>
      </c>
      <c r="IB20" s="13">
        <v>27676.99</v>
      </c>
      <c r="IC20" s="11">
        <v>222</v>
      </c>
      <c r="ID20" s="12">
        <v>-1</v>
      </c>
      <c r="IE20" s="12">
        <v>-1</v>
      </c>
      <c r="IF20" s="11"/>
      <c r="IG20" s="13"/>
      <c r="IH20" s="11"/>
      <c r="II20" s="11">
        <v>35</v>
      </c>
      <c r="IJ20" s="13">
        <v>2341.29</v>
      </c>
      <c r="IK20" s="11">
        <v>240</v>
      </c>
      <c r="IL20" s="12">
        <v>-1</v>
      </c>
      <c r="IM20" s="12">
        <v>-1</v>
      </c>
      <c r="IN20" s="11"/>
      <c r="IO20" s="13"/>
      <c r="IP20" s="11"/>
      <c r="IQ20" s="11"/>
      <c r="IR20" s="13"/>
      <c r="IS20" s="11">
        <v>44</v>
      </c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>
        <v>65</v>
      </c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</row>
    <row r="21">
      <c r="A21" s="10" t="s">
        <v>68</v>
      </c>
      <c r="B21" s="10" t="s">
        <v>85</v>
      </c>
      <c r="C21" s="10" t="s">
        <v>70</v>
      </c>
      <c r="D21" s="11">
        <v>348</v>
      </c>
      <c r="E21" s="11">
        <f>=ROUNDDOWN(18.3157894736842,0)</f>
      </c>
      <c r="F21" s="11">
        <v>360</v>
      </c>
      <c r="G21" s="12">
        <v>1</v>
      </c>
      <c r="H21" s="11"/>
      <c r="I21" s="11">
        <f>=ROUNDDOWN({0},0)</f>
      </c>
      <c r="J21" s="11"/>
      <c r="K21" s="12"/>
      <c r="L21" s="11">
        <v>39</v>
      </c>
      <c r="M21" s="13">
        <v>2329.79</v>
      </c>
      <c r="N21" s="11">
        <v>2</v>
      </c>
      <c r="O21" s="14">
        <v>1164.9</v>
      </c>
      <c r="P21" s="11">
        <v>68</v>
      </c>
      <c r="Q21" s="13">
        <v>4140.98</v>
      </c>
      <c r="R21" s="11">
        <v>2</v>
      </c>
      <c r="S21" s="14">
        <v>2070.49</v>
      </c>
      <c r="T21" s="12">
        <v>-0.4265</v>
      </c>
      <c r="U21" s="12">
        <v>-0.4374</v>
      </c>
      <c r="V21" s="12"/>
      <c r="W21" s="12">
        <v>-0.4374</v>
      </c>
      <c r="X21" s="11">
        <v>3</v>
      </c>
      <c r="Y21" s="13">
        <v>195.12</v>
      </c>
      <c r="Z21" s="11">
        <v>2</v>
      </c>
      <c r="AA21" s="11">
        <v>9</v>
      </c>
      <c r="AB21" s="13">
        <v>579.45</v>
      </c>
      <c r="AC21" s="11">
        <v>2</v>
      </c>
      <c r="AD21" s="12">
        <v>-0.6667</v>
      </c>
      <c r="AE21" s="12">
        <v>-0.6633</v>
      </c>
      <c r="AF21" s="11">
        <v>8</v>
      </c>
      <c r="AG21" s="13">
        <v>494.34</v>
      </c>
      <c r="AH21" s="11">
        <v>2</v>
      </c>
      <c r="AI21" s="11">
        <v>2</v>
      </c>
      <c r="AJ21" s="13">
        <v>126.46</v>
      </c>
      <c r="AK21" s="11">
        <v>2</v>
      </c>
      <c r="AL21" s="12">
        <v>3</v>
      </c>
      <c r="AM21" s="12">
        <v>2.9091</v>
      </c>
      <c r="AN21" s="11">
        <v>6</v>
      </c>
      <c r="AO21" s="13">
        <v>374.34</v>
      </c>
      <c r="AP21" s="11">
        <v>2</v>
      </c>
      <c r="AQ21" s="11">
        <v>3</v>
      </c>
      <c r="AR21" s="13">
        <v>187.17</v>
      </c>
      <c r="AS21" s="11">
        <v>2</v>
      </c>
      <c r="AT21" s="12">
        <v>1</v>
      </c>
      <c r="AU21" s="12">
        <v>1</v>
      </c>
      <c r="AV21" s="11">
        <v>1</v>
      </c>
      <c r="AW21" s="13">
        <v>43.29</v>
      </c>
      <c r="AX21" s="11">
        <v>2</v>
      </c>
      <c r="AY21" s="11">
        <v>2</v>
      </c>
      <c r="AZ21" s="13">
        <v>113.62</v>
      </c>
      <c r="BA21" s="11">
        <v>2</v>
      </c>
      <c r="BB21" s="12">
        <v>-0.5</v>
      </c>
      <c r="BC21" s="12">
        <v>-0.619</v>
      </c>
      <c r="BD21" s="11">
        <v>6</v>
      </c>
      <c r="BE21" s="13">
        <v>341.79</v>
      </c>
      <c r="BF21" s="11">
        <v>2</v>
      </c>
      <c r="BG21" s="11">
        <v>5</v>
      </c>
      <c r="BH21" s="13">
        <v>287.54</v>
      </c>
      <c r="BI21" s="11">
        <v>2</v>
      </c>
      <c r="BJ21" s="12">
        <v>0.2</v>
      </c>
      <c r="BK21" s="12">
        <v>0.1887</v>
      </c>
      <c r="BL21" s="11">
        <v>8</v>
      </c>
      <c r="BM21" s="13">
        <v>471.34</v>
      </c>
      <c r="BN21" s="11">
        <v>2</v>
      </c>
      <c r="BO21" s="11">
        <v>17</v>
      </c>
      <c r="BP21" s="13">
        <v>1051.91</v>
      </c>
      <c r="BQ21" s="11">
        <v>2</v>
      </c>
      <c r="BR21" s="12">
        <v>-0.5294</v>
      </c>
      <c r="BS21" s="12">
        <v>-0.5519</v>
      </c>
      <c r="BT21" s="11">
        <v>6</v>
      </c>
      <c r="BU21" s="13">
        <v>346.58</v>
      </c>
      <c r="BV21" s="11">
        <v>2</v>
      </c>
      <c r="BW21" s="11">
        <v>21</v>
      </c>
      <c r="BX21" s="13">
        <v>1252.16</v>
      </c>
      <c r="BY21" s="11">
        <v>2</v>
      </c>
      <c r="BZ21" s="12">
        <v>-0.7143</v>
      </c>
      <c r="CA21" s="12">
        <v>-0.7232</v>
      </c>
      <c r="CB21" s="11">
        <v>1</v>
      </c>
      <c r="CC21" s="13">
        <v>62.99</v>
      </c>
      <c r="CD21" s="11">
        <v>2</v>
      </c>
      <c r="CE21" s="11"/>
      <c r="CF21" s="13"/>
      <c r="CG21" s="11">
        <v>2</v>
      </c>
      <c r="CH21" s="12"/>
      <c r="CI21" s="12"/>
      <c r="CJ21" s="11"/>
      <c r="CK21" s="13"/>
      <c r="CL21" s="11">
        <v>2</v>
      </c>
      <c r="CM21" s="11">
        <v>7</v>
      </c>
      <c r="CN21" s="13">
        <v>422.71</v>
      </c>
      <c r="CO21" s="11">
        <v>2</v>
      </c>
      <c r="CP21" s="12"/>
      <c r="CQ21" s="12"/>
      <c r="CR21" s="11"/>
      <c r="CS21" s="13"/>
      <c r="CT21" s="11">
        <v>2</v>
      </c>
      <c r="CU21" s="11"/>
      <c r="CV21" s="13"/>
      <c r="CW21" s="11"/>
      <c r="CX21" s="12"/>
      <c r="CY21" s="12"/>
      <c r="CZ21" s="11"/>
      <c r="DA21" s="13"/>
      <c r="DB21" s="11"/>
      <c r="DC21" s="11"/>
      <c r="DD21" s="13"/>
      <c r="DE21" s="11">
        <v>2</v>
      </c>
      <c r="DF21" s="12"/>
      <c r="DG21" s="12"/>
      <c r="DH21" s="11"/>
      <c r="DI21" s="13"/>
      <c r="DJ21" s="11"/>
      <c r="DK21" s="11"/>
      <c r="DL21" s="13"/>
      <c r="DM21" s="11"/>
      <c r="DN21" s="12"/>
      <c r="DO21" s="12"/>
      <c r="DP21" s="11"/>
      <c r="DQ21" s="13"/>
      <c r="DR21" s="11">
        <v>2</v>
      </c>
      <c r="DS21" s="11"/>
      <c r="DT21" s="13"/>
      <c r="DU21" s="11">
        <v>2</v>
      </c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>
        <v>2</v>
      </c>
      <c r="EY21" s="11">
        <v>1</v>
      </c>
      <c r="EZ21" s="13">
        <v>63</v>
      </c>
      <c r="FA21" s="11">
        <v>2</v>
      </c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>
        <v>2</v>
      </c>
      <c r="GU21" s="11"/>
      <c r="GV21" s="13"/>
      <c r="GW21" s="11">
        <v>2</v>
      </c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/>
      <c r="HI21" s="13"/>
      <c r="HJ21" s="11"/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>
        <v>1</v>
      </c>
      <c r="IB21" s="13">
        <v>56.96</v>
      </c>
      <c r="IC21" s="11">
        <v>2</v>
      </c>
      <c r="ID21" s="12"/>
      <c r="IE21" s="12"/>
      <c r="IF21" s="11"/>
      <c r="IG21" s="13"/>
      <c r="IH21" s="11"/>
      <c r="II21" s="11"/>
      <c r="IJ21" s="13"/>
      <c r="IK21" s="11">
        <v>2</v>
      </c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</row>
    <row r="22">
      <c r="A22" s="10" t="s">
        <v>68</v>
      </c>
      <c r="B22" s="10" t="s">
        <v>85</v>
      </c>
      <c r="C22" s="10" t="s">
        <v>71</v>
      </c>
      <c r="D22" s="11">
        <v>946</v>
      </c>
      <c r="E22" s="11">
        <f>=ROUNDDOWN(23.0731707317073,0)</f>
      </c>
      <c r="F22" s="11">
        <v>490</v>
      </c>
      <c r="G22" s="12">
        <v>1</v>
      </c>
      <c r="H22" s="11"/>
      <c r="I22" s="11">
        <f>=ROUNDDOWN({0},0)</f>
      </c>
      <c r="J22" s="11"/>
      <c r="K22" s="12"/>
      <c r="L22" s="11">
        <v>133</v>
      </c>
      <c r="M22" s="13">
        <v>7893.72</v>
      </c>
      <c r="N22" s="11">
        <v>2</v>
      </c>
      <c r="O22" s="14">
        <v>3946.86</v>
      </c>
      <c r="P22" s="11">
        <v>156</v>
      </c>
      <c r="Q22" s="13">
        <v>9580.75</v>
      </c>
      <c r="R22" s="11">
        <v>2</v>
      </c>
      <c r="S22" s="14">
        <v>4790.38</v>
      </c>
      <c r="T22" s="12">
        <v>-0.1474</v>
      </c>
      <c r="U22" s="12">
        <v>-0.1761</v>
      </c>
      <c r="V22" s="12"/>
      <c r="W22" s="12">
        <v>-0.1761</v>
      </c>
      <c r="X22" s="11">
        <v>30</v>
      </c>
      <c r="Y22" s="13">
        <v>1843.06</v>
      </c>
      <c r="Z22" s="11">
        <v>2</v>
      </c>
      <c r="AA22" s="11">
        <v>68</v>
      </c>
      <c r="AB22" s="13">
        <v>4292.7</v>
      </c>
      <c r="AC22" s="11">
        <v>2</v>
      </c>
      <c r="AD22" s="12">
        <v>-0.5588</v>
      </c>
      <c r="AE22" s="12">
        <v>-0.5707</v>
      </c>
      <c r="AF22" s="11">
        <v>30</v>
      </c>
      <c r="AG22" s="13">
        <v>1839.4</v>
      </c>
      <c r="AH22" s="11">
        <v>2</v>
      </c>
      <c r="AI22" s="11">
        <v>1</v>
      </c>
      <c r="AJ22" s="13">
        <v>63.23</v>
      </c>
      <c r="AK22" s="11">
        <v>2</v>
      </c>
      <c r="AL22" s="12">
        <v>29</v>
      </c>
      <c r="AM22" s="12">
        <v>28.0906</v>
      </c>
      <c r="AN22" s="11">
        <v>1</v>
      </c>
      <c r="AO22" s="13">
        <v>57.19</v>
      </c>
      <c r="AP22" s="11">
        <v>2</v>
      </c>
      <c r="AQ22" s="11">
        <v>16</v>
      </c>
      <c r="AR22" s="13">
        <v>977.44</v>
      </c>
      <c r="AS22" s="11">
        <v>2</v>
      </c>
      <c r="AT22" s="12">
        <v>-0.9375</v>
      </c>
      <c r="AU22" s="12">
        <v>-0.9415</v>
      </c>
      <c r="AV22" s="11">
        <v>18</v>
      </c>
      <c r="AW22" s="13">
        <v>951.12</v>
      </c>
      <c r="AX22" s="11">
        <v>2</v>
      </c>
      <c r="AY22" s="11">
        <v>13</v>
      </c>
      <c r="AZ22" s="13">
        <v>762.83</v>
      </c>
      <c r="BA22" s="11">
        <v>2</v>
      </c>
      <c r="BB22" s="12">
        <v>0.3846</v>
      </c>
      <c r="BC22" s="12">
        <v>0.2468</v>
      </c>
      <c r="BD22" s="11">
        <v>5</v>
      </c>
      <c r="BE22" s="13">
        <v>276.68</v>
      </c>
      <c r="BF22" s="11">
        <v>2</v>
      </c>
      <c r="BG22" s="11">
        <v>15</v>
      </c>
      <c r="BH22" s="13">
        <v>878.91</v>
      </c>
      <c r="BI22" s="11">
        <v>2</v>
      </c>
      <c r="BJ22" s="12">
        <v>-0.6667</v>
      </c>
      <c r="BK22" s="12">
        <v>-0.6852</v>
      </c>
      <c r="BL22" s="11">
        <v>10</v>
      </c>
      <c r="BM22" s="13">
        <v>609.3</v>
      </c>
      <c r="BN22" s="11">
        <v>2</v>
      </c>
      <c r="BO22" s="11">
        <v>17</v>
      </c>
      <c r="BP22" s="13">
        <v>1046.16</v>
      </c>
      <c r="BQ22" s="11">
        <v>2</v>
      </c>
      <c r="BR22" s="12">
        <v>-0.4118</v>
      </c>
      <c r="BS22" s="12">
        <v>-0.4176</v>
      </c>
      <c r="BT22" s="11">
        <v>33</v>
      </c>
      <c r="BU22" s="13">
        <v>1956.5</v>
      </c>
      <c r="BV22" s="11">
        <v>2</v>
      </c>
      <c r="BW22" s="11">
        <v>23</v>
      </c>
      <c r="BX22" s="13">
        <v>1369.55</v>
      </c>
      <c r="BY22" s="11">
        <v>2</v>
      </c>
      <c r="BZ22" s="12">
        <v>0.4348</v>
      </c>
      <c r="CA22" s="12">
        <v>0.4286</v>
      </c>
      <c r="CB22" s="11">
        <v>3</v>
      </c>
      <c r="CC22" s="13">
        <v>178.47</v>
      </c>
      <c r="CD22" s="11">
        <v>2</v>
      </c>
      <c r="CE22" s="11">
        <v>1</v>
      </c>
      <c r="CF22" s="13">
        <v>62.99</v>
      </c>
      <c r="CG22" s="11">
        <v>2</v>
      </c>
      <c r="CH22" s="12">
        <v>2</v>
      </c>
      <c r="CI22" s="12">
        <v>1.8333</v>
      </c>
      <c r="CJ22" s="11">
        <v>3</v>
      </c>
      <c r="CK22" s="13">
        <v>182</v>
      </c>
      <c r="CL22" s="11">
        <v>2</v>
      </c>
      <c r="CM22" s="11">
        <v>1</v>
      </c>
      <c r="CN22" s="13">
        <v>64.58</v>
      </c>
      <c r="CO22" s="11">
        <v>2</v>
      </c>
      <c r="CP22" s="12">
        <v>2</v>
      </c>
      <c r="CQ22" s="12">
        <v>1.8182</v>
      </c>
      <c r="CR22" s="11"/>
      <c r="CS22" s="13"/>
      <c r="CT22" s="11">
        <v>2</v>
      </c>
      <c r="CU22" s="11"/>
      <c r="CV22" s="13"/>
      <c r="CW22" s="11"/>
      <c r="CX22" s="12"/>
      <c r="CY22" s="12"/>
      <c r="CZ22" s="11"/>
      <c r="DA22" s="13"/>
      <c r="DB22" s="11"/>
      <c r="DC22" s="11"/>
      <c r="DD22" s="13"/>
      <c r="DE22" s="11">
        <v>2</v>
      </c>
      <c r="DF22" s="12"/>
      <c r="DG22" s="12"/>
      <c r="DH22" s="11"/>
      <c r="DI22" s="13"/>
      <c r="DJ22" s="11">
        <v>2</v>
      </c>
      <c r="DK22" s="11"/>
      <c r="DL22" s="13"/>
      <c r="DM22" s="11">
        <v>2</v>
      </c>
      <c r="DN22" s="12"/>
      <c r="DO22" s="12"/>
      <c r="DP22" s="11"/>
      <c r="DQ22" s="13"/>
      <c r="DR22" s="11">
        <v>2</v>
      </c>
      <c r="DS22" s="11"/>
      <c r="DT22" s="13"/>
      <c r="DU22" s="11">
        <v>2</v>
      </c>
      <c r="DV22" s="12"/>
      <c r="DW22" s="12"/>
      <c r="DX22" s="11"/>
      <c r="DY22" s="13"/>
      <c r="DZ22" s="11"/>
      <c r="EA22" s="11"/>
      <c r="EB22" s="13"/>
      <c r="EC22" s="11"/>
      <c r="ED22" s="12"/>
      <c r="EE22" s="12"/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>
        <v>2</v>
      </c>
      <c r="EY22" s="11"/>
      <c r="EZ22" s="13"/>
      <c r="FA22" s="11">
        <v>2</v>
      </c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>
        <v>1</v>
      </c>
      <c r="FO22" s="11"/>
      <c r="FP22" s="13"/>
      <c r="FQ22" s="11">
        <v>1</v>
      </c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>
        <v>2</v>
      </c>
      <c r="GU22" s="11">
        <v>1</v>
      </c>
      <c r="GV22" s="13">
        <v>62.36</v>
      </c>
      <c r="GW22" s="11">
        <v>2</v>
      </c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>
        <v>2</v>
      </c>
      <c r="ID22" s="12"/>
      <c r="IE22" s="12"/>
      <c r="IF22" s="11"/>
      <c r="IG22" s="13"/>
      <c r="IH22" s="11"/>
      <c r="II22" s="11"/>
      <c r="IJ22" s="13"/>
      <c r="IK22" s="11">
        <v>2</v>
      </c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</row>
    <row r="23">
      <c r="A23" s="10" t="s">
        <v>68</v>
      </c>
      <c r="B23" s="10" t="s">
        <v>85</v>
      </c>
      <c r="C23" s="10" t="s">
        <v>76</v>
      </c>
      <c r="D23" s="11"/>
      <c r="E23" s="11">
        <f>=ROUNDDOWN({0},0)</f>
      </c>
      <c r="F23" s="11"/>
      <c r="G23" s="12"/>
      <c r="H23" s="11"/>
      <c r="I23" s="11">
        <f>=ROUNDDOWN({0},0)</f>
      </c>
      <c r="J23" s="11"/>
      <c r="K23" s="12"/>
      <c r="L23" s="11"/>
      <c r="M23" s="13"/>
      <c r="N23" s="11"/>
      <c r="O23" s="14"/>
      <c r="P23" s="11">
        <v>8</v>
      </c>
      <c r="Q23" s="13">
        <v>350.44</v>
      </c>
      <c r="R23" s="11"/>
      <c r="S23" s="14"/>
      <c r="T23" s="12"/>
      <c r="U23" s="12"/>
      <c r="V23" s="12"/>
      <c r="W23" s="12"/>
      <c r="X23" s="11"/>
      <c r="Y23" s="13"/>
      <c r="Z23" s="11"/>
      <c r="AA23" s="11"/>
      <c r="AB23" s="13"/>
      <c r="AC23" s="11"/>
      <c r="AD23" s="12"/>
      <c r="AE23" s="12"/>
      <c r="AF23" s="11"/>
      <c r="AG23" s="13"/>
      <c r="AH23" s="11"/>
      <c r="AI23" s="11">
        <v>1</v>
      </c>
      <c r="AJ23" s="13">
        <v>28.34</v>
      </c>
      <c r="AK23" s="11"/>
      <c r="AL23" s="12"/>
      <c r="AM23" s="12"/>
      <c r="AN23" s="11"/>
      <c r="AO23" s="13"/>
      <c r="AP23" s="11"/>
      <c r="AQ23" s="11">
        <v>1</v>
      </c>
      <c r="AR23" s="13">
        <v>50</v>
      </c>
      <c r="AS23" s="11"/>
      <c r="AT23" s="12"/>
      <c r="AU23" s="12"/>
      <c r="AV23" s="11"/>
      <c r="AW23" s="13"/>
      <c r="AX23" s="11"/>
      <c r="AY23" s="11">
        <v>1</v>
      </c>
      <c r="AZ23" s="13">
        <v>23.9</v>
      </c>
      <c r="BA23" s="11"/>
      <c r="BB23" s="12"/>
      <c r="BC23" s="12"/>
      <c r="BD23" s="11"/>
      <c r="BE23" s="13"/>
      <c r="BF23" s="11"/>
      <c r="BG23" s="11">
        <v>2</v>
      </c>
      <c r="BH23" s="13">
        <v>95.86</v>
      </c>
      <c r="BI23" s="11"/>
      <c r="BJ23" s="12"/>
      <c r="BK23" s="12"/>
      <c r="BL23" s="11"/>
      <c r="BM23" s="13"/>
      <c r="BN23" s="11"/>
      <c r="BO23" s="11">
        <v>3</v>
      </c>
      <c r="BP23" s="13">
        <v>152.34</v>
      </c>
      <c r="BQ23" s="11"/>
      <c r="BR23" s="12"/>
      <c r="BS23" s="12"/>
      <c r="BT23" s="11"/>
      <c r="BU23" s="13"/>
      <c r="BV23" s="11"/>
      <c r="BW23" s="11"/>
      <c r="BX23" s="13"/>
      <c r="BY23" s="11"/>
      <c r="BZ23" s="12"/>
      <c r="CA23" s="12"/>
      <c r="CB23" s="11"/>
      <c r="CC23" s="13"/>
      <c r="CD23" s="11"/>
      <c r="CE23" s="11"/>
      <c r="CF23" s="13"/>
      <c r="CG23" s="11"/>
      <c r="CH23" s="12"/>
      <c r="CI23" s="12"/>
      <c r="CJ23" s="11"/>
      <c r="CK23" s="13"/>
      <c r="CL23" s="11"/>
      <c r="CM23" s="11"/>
      <c r="CN23" s="13"/>
      <c r="CO23" s="11"/>
      <c r="CP23" s="12"/>
      <c r="CQ23" s="12"/>
      <c r="CR23" s="11"/>
      <c r="CS23" s="13"/>
      <c r="CT23" s="11"/>
      <c r="CU23" s="11"/>
      <c r="CV23" s="13"/>
      <c r="CW23" s="11"/>
      <c r="CX23" s="12"/>
      <c r="CY23" s="12"/>
      <c r="CZ23" s="11"/>
      <c r="DA23" s="13"/>
      <c r="DB23" s="11"/>
      <c r="DC23" s="11"/>
      <c r="DD23" s="13"/>
      <c r="DE23" s="11"/>
      <c r="DF23" s="12"/>
      <c r="DG23" s="12"/>
      <c r="DH23" s="11"/>
      <c r="DI23" s="13"/>
      <c r="DJ23" s="11"/>
      <c r="DK23" s="11"/>
      <c r="DL23" s="13"/>
      <c r="DM23" s="11"/>
      <c r="DN23" s="12"/>
      <c r="DO23" s="12"/>
      <c r="DP23" s="11"/>
      <c r="DQ23" s="13"/>
      <c r="DR23" s="11"/>
      <c r="DS23" s="11"/>
      <c r="DT23" s="13"/>
      <c r="DU23" s="11"/>
      <c r="DV23" s="12"/>
      <c r="DW23" s="12"/>
      <c r="DX23" s="11"/>
      <c r="DY23" s="13"/>
      <c r="DZ23" s="11"/>
      <c r="EA23" s="11"/>
      <c r="EB23" s="13"/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</row>
    <row r="24">
      <c r="A24" s="10" t="s">
        <v>68</v>
      </c>
      <c r="B24" s="10" t="s">
        <v>86</v>
      </c>
      <c r="C24" s="10" t="s">
        <v>73</v>
      </c>
      <c r="D24" s="11">
        <v>1294</v>
      </c>
      <c r="E24" s="11">
        <f>=ROUNDDOWN({0},0)</f>
      </c>
      <c r="F24" s="11">
        <v>850</v>
      </c>
      <c r="G24" s="12"/>
      <c r="H24" s="11"/>
      <c r="I24" s="11">
        <f>=ROUNDDOWN({0},0)</f>
      </c>
      <c r="J24" s="11"/>
      <c r="K24" s="12"/>
      <c r="L24" s="11">
        <v>172</v>
      </c>
      <c r="M24" s="13">
        <v>10223.51</v>
      </c>
      <c r="N24" s="11">
        <v>4</v>
      </c>
      <c r="O24" s="14">
        <v>2555.88</v>
      </c>
      <c r="P24" s="11">
        <v>232</v>
      </c>
      <c r="Q24" s="13">
        <v>14072.17</v>
      </c>
      <c r="R24" s="11">
        <v>4</v>
      </c>
      <c r="S24" s="14">
        <v>3518.04</v>
      </c>
      <c r="T24" s="12">
        <v>-0.2586</v>
      </c>
      <c r="U24" s="12">
        <v>-0.2735</v>
      </c>
      <c r="V24" s="12"/>
      <c r="W24" s="12">
        <v>-0.2735</v>
      </c>
      <c r="X24" s="11">
        <v>33</v>
      </c>
      <c r="Y24" s="13">
        <v>2038.18</v>
      </c>
      <c r="Z24" s="11">
        <v>4</v>
      </c>
      <c r="AA24" s="11">
        <v>77</v>
      </c>
      <c r="AB24" s="13">
        <v>4872.15</v>
      </c>
      <c r="AC24" s="11">
        <v>4</v>
      </c>
      <c r="AD24" s="12">
        <v>-0.5714</v>
      </c>
      <c r="AE24" s="12">
        <v>-0.5817</v>
      </c>
      <c r="AF24" s="11">
        <v>38</v>
      </c>
      <c r="AG24" s="13">
        <v>2333.74</v>
      </c>
      <c r="AH24" s="11">
        <v>4</v>
      </c>
      <c r="AI24" s="11">
        <v>4</v>
      </c>
      <c r="AJ24" s="13">
        <v>218.03</v>
      </c>
      <c r="AK24" s="11">
        <v>4</v>
      </c>
      <c r="AL24" s="12">
        <v>8.5</v>
      </c>
      <c r="AM24" s="12">
        <v>9.7038</v>
      </c>
      <c r="AN24" s="11">
        <v>7</v>
      </c>
      <c r="AO24" s="13">
        <v>431.53</v>
      </c>
      <c r="AP24" s="11">
        <v>4</v>
      </c>
      <c r="AQ24" s="11">
        <v>20</v>
      </c>
      <c r="AR24" s="13">
        <v>1214.61</v>
      </c>
      <c r="AS24" s="11">
        <v>4</v>
      </c>
      <c r="AT24" s="12">
        <v>-0.65</v>
      </c>
      <c r="AU24" s="12">
        <v>-0.6447</v>
      </c>
      <c r="AV24" s="11">
        <v>19</v>
      </c>
      <c r="AW24" s="13">
        <v>994.41</v>
      </c>
      <c r="AX24" s="11">
        <v>4</v>
      </c>
      <c r="AY24" s="11">
        <v>16</v>
      </c>
      <c r="AZ24" s="13">
        <v>900.35</v>
      </c>
      <c r="BA24" s="11">
        <v>4</v>
      </c>
      <c r="BB24" s="12">
        <v>0.1875</v>
      </c>
      <c r="BC24" s="12">
        <v>0.1045</v>
      </c>
      <c r="BD24" s="11">
        <v>11</v>
      </c>
      <c r="BE24" s="13">
        <v>618.47</v>
      </c>
      <c r="BF24" s="11">
        <v>4</v>
      </c>
      <c r="BG24" s="11">
        <v>22</v>
      </c>
      <c r="BH24" s="13">
        <v>1262.31</v>
      </c>
      <c r="BI24" s="11">
        <v>4</v>
      </c>
      <c r="BJ24" s="12">
        <v>-0.5</v>
      </c>
      <c r="BK24" s="12">
        <v>-0.51</v>
      </c>
      <c r="BL24" s="11">
        <v>18</v>
      </c>
      <c r="BM24" s="13">
        <v>1080.64</v>
      </c>
      <c r="BN24" s="11">
        <v>4</v>
      </c>
      <c r="BO24" s="11">
        <v>37</v>
      </c>
      <c r="BP24" s="13">
        <v>2250.41</v>
      </c>
      <c r="BQ24" s="11">
        <v>4</v>
      </c>
      <c r="BR24" s="12">
        <v>-0.5135</v>
      </c>
      <c r="BS24" s="12">
        <v>-0.5198</v>
      </c>
      <c r="BT24" s="11">
        <v>39</v>
      </c>
      <c r="BU24" s="13">
        <v>2303.08</v>
      </c>
      <c r="BV24" s="11">
        <v>4</v>
      </c>
      <c r="BW24" s="11">
        <v>44</v>
      </c>
      <c r="BX24" s="13">
        <v>2621.71</v>
      </c>
      <c r="BY24" s="11">
        <v>4</v>
      </c>
      <c r="BZ24" s="12">
        <v>-0.1136</v>
      </c>
      <c r="CA24" s="12">
        <v>-0.1215</v>
      </c>
      <c r="CB24" s="11">
        <v>4</v>
      </c>
      <c r="CC24" s="13">
        <v>241.46</v>
      </c>
      <c r="CD24" s="11">
        <v>4</v>
      </c>
      <c r="CE24" s="11">
        <v>1</v>
      </c>
      <c r="CF24" s="13">
        <v>62.99</v>
      </c>
      <c r="CG24" s="11">
        <v>4</v>
      </c>
      <c r="CH24" s="12">
        <v>3</v>
      </c>
      <c r="CI24" s="12">
        <v>2.8333</v>
      </c>
      <c r="CJ24" s="11">
        <v>3</v>
      </c>
      <c r="CK24" s="13">
        <v>182</v>
      </c>
      <c r="CL24" s="11">
        <v>4</v>
      </c>
      <c r="CM24" s="11">
        <v>8</v>
      </c>
      <c r="CN24" s="13">
        <v>487.29</v>
      </c>
      <c r="CO24" s="11">
        <v>4</v>
      </c>
      <c r="CP24" s="12">
        <v>-0.625</v>
      </c>
      <c r="CQ24" s="12">
        <v>-0.6265</v>
      </c>
      <c r="CR24" s="11"/>
      <c r="CS24" s="13"/>
      <c r="CT24" s="11">
        <v>4</v>
      </c>
      <c r="CU24" s="11"/>
      <c r="CV24" s="13"/>
      <c r="CW24" s="11"/>
      <c r="CX24" s="12"/>
      <c r="CY24" s="12"/>
      <c r="CZ24" s="11"/>
      <c r="DA24" s="13"/>
      <c r="DB24" s="11"/>
      <c r="DC24" s="11"/>
      <c r="DD24" s="13"/>
      <c r="DE24" s="11">
        <v>4</v>
      </c>
      <c r="DF24" s="12"/>
      <c r="DG24" s="12"/>
      <c r="DH24" s="11"/>
      <c r="DI24" s="13"/>
      <c r="DJ24" s="11">
        <v>2</v>
      </c>
      <c r="DK24" s="11"/>
      <c r="DL24" s="13"/>
      <c r="DM24" s="11">
        <v>2</v>
      </c>
      <c r="DN24" s="12"/>
      <c r="DO24" s="12"/>
      <c r="DP24" s="11"/>
      <c r="DQ24" s="13"/>
      <c r="DR24" s="11">
        <v>4</v>
      </c>
      <c r="DS24" s="11"/>
      <c r="DT24" s="13"/>
      <c r="DU24" s="11">
        <v>4</v>
      </c>
      <c r="DV24" s="12"/>
      <c r="DW24" s="12"/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>
        <v>4</v>
      </c>
      <c r="EY24" s="11">
        <v>1</v>
      </c>
      <c r="EZ24" s="13">
        <v>63</v>
      </c>
      <c r="FA24" s="11">
        <v>4</v>
      </c>
      <c r="FB24" s="12">
        <v>-1</v>
      </c>
      <c r="FC24" s="12">
        <v>-1</v>
      </c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>
        <v>1</v>
      </c>
      <c r="FO24" s="11"/>
      <c r="FP24" s="13"/>
      <c r="FQ24" s="11">
        <v>1</v>
      </c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/>
      <c r="GM24" s="11"/>
      <c r="GN24" s="13"/>
      <c r="GO24" s="11"/>
      <c r="GP24" s="12"/>
      <c r="GQ24" s="12"/>
      <c r="GR24" s="11"/>
      <c r="GS24" s="13"/>
      <c r="GT24" s="11">
        <v>4</v>
      </c>
      <c r="GU24" s="11">
        <v>1</v>
      </c>
      <c r="GV24" s="13">
        <v>62.36</v>
      </c>
      <c r="GW24" s="11">
        <v>4</v>
      </c>
      <c r="GX24" s="12">
        <v>-1</v>
      </c>
      <c r="GY24" s="12">
        <v>-1</v>
      </c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/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>
        <v>1</v>
      </c>
      <c r="IB24" s="13">
        <v>56.96</v>
      </c>
      <c r="IC24" s="11">
        <v>4</v>
      </c>
      <c r="ID24" s="12">
        <v>-1</v>
      </c>
      <c r="IE24" s="12">
        <v>-1</v>
      </c>
      <c r="IF24" s="11"/>
      <c r="IG24" s="13"/>
      <c r="IH24" s="11"/>
      <c r="II24" s="11"/>
      <c r="IJ24" s="13"/>
      <c r="IK24" s="11">
        <v>4</v>
      </c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</row>
    <row r="25">
      <c r="A25" s="10" t="s">
        <v>87</v>
      </c>
      <c r="B25" s="10" t="s">
        <v>73</v>
      </c>
      <c r="C25" s="10" t="s">
        <v>73</v>
      </c>
      <c r="D25" s="11">
        <v>444357</v>
      </c>
      <c r="E25" s="11">
        <f>=ROUNDDOWN({0},0)</f>
      </c>
      <c r="F25" s="11">
        <v>328470</v>
      </c>
      <c r="G25" s="12"/>
      <c r="H25" s="11"/>
      <c r="I25" s="11">
        <f>=ROUNDDOWN({0},0)</f>
      </c>
      <c r="J25" s="11"/>
      <c r="K25" s="12"/>
      <c r="L25" s="11">
        <v>62631</v>
      </c>
      <c r="M25" s="13">
        <v>3914429.97</v>
      </c>
      <c r="N25" s="11">
        <v>1228</v>
      </c>
      <c r="O25" s="14">
        <v>3187.65</v>
      </c>
      <c r="P25" s="11">
        <v>83038</v>
      </c>
      <c r="Q25" s="13">
        <v>5438076.08</v>
      </c>
      <c r="R25" s="11">
        <v>1348</v>
      </c>
      <c r="S25" s="14">
        <v>4034.18</v>
      </c>
      <c r="T25" s="12">
        <v>-0.2458</v>
      </c>
      <c r="U25" s="12">
        <v>-0.2802</v>
      </c>
      <c r="V25" s="12">
        <v>-0.089</v>
      </c>
      <c r="W25" s="12">
        <v>-0.2098</v>
      </c>
      <c r="X25" s="11">
        <v>12900</v>
      </c>
      <c r="Y25" s="13">
        <v>952097.87</v>
      </c>
      <c r="Z25" s="11">
        <v>998</v>
      </c>
      <c r="AA25" s="11">
        <v>20996</v>
      </c>
      <c r="AB25" s="13">
        <v>1523133.92</v>
      </c>
      <c r="AC25" s="11">
        <v>1064</v>
      </c>
      <c r="AD25" s="12">
        <v>-0.3856</v>
      </c>
      <c r="AE25" s="12">
        <v>-0.3749</v>
      </c>
      <c r="AF25" s="11">
        <v>11133</v>
      </c>
      <c r="AG25" s="13">
        <v>825187.13</v>
      </c>
      <c r="AH25" s="11">
        <v>1224</v>
      </c>
      <c r="AI25" s="11">
        <v>6248</v>
      </c>
      <c r="AJ25" s="13">
        <v>451362.65</v>
      </c>
      <c r="AK25" s="11">
        <v>1303</v>
      </c>
      <c r="AL25" s="12">
        <v>0.7819</v>
      </c>
      <c r="AM25" s="12">
        <v>0.8282</v>
      </c>
      <c r="AN25" s="11">
        <v>7425</v>
      </c>
      <c r="AO25" s="13">
        <v>450100.42</v>
      </c>
      <c r="AP25" s="11">
        <v>1090</v>
      </c>
      <c r="AQ25" s="11">
        <v>7592</v>
      </c>
      <c r="AR25" s="13">
        <v>468713.61</v>
      </c>
      <c r="AS25" s="11">
        <v>1267</v>
      </c>
      <c r="AT25" s="12">
        <v>-0.022</v>
      </c>
      <c r="AU25" s="12">
        <v>-0.0397</v>
      </c>
      <c r="AV25" s="11">
        <v>7405</v>
      </c>
      <c r="AW25" s="13">
        <v>374556.87</v>
      </c>
      <c r="AX25" s="11">
        <v>1218</v>
      </c>
      <c r="AY25" s="11">
        <v>8914</v>
      </c>
      <c r="AZ25" s="13">
        <v>505729.43</v>
      </c>
      <c r="BA25" s="11">
        <v>1302</v>
      </c>
      <c r="BB25" s="12">
        <v>-0.1693</v>
      </c>
      <c r="BC25" s="12">
        <v>-0.2594</v>
      </c>
      <c r="BD25" s="11">
        <v>6660</v>
      </c>
      <c r="BE25" s="13">
        <v>303938.73</v>
      </c>
      <c r="BF25" s="11">
        <v>1190</v>
      </c>
      <c r="BG25" s="11">
        <v>12159</v>
      </c>
      <c r="BH25" s="13">
        <v>726302.08</v>
      </c>
      <c r="BI25" s="11">
        <v>1303</v>
      </c>
      <c r="BJ25" s="12">
        <v>-0.4523</v>
      </c>
      <c r="BK25" s="12">
        <v>-0.5815</v>
      </c>
      <c r="BL25" s="11">
        <v>4613</v>
      </c>
      <c r="BM25" s="13">
        <v>284891.49</v>
      </c>
      <c r="BN25" s="11">
        <v>1219</v>
      </c>
      <c r="BO25" s="11">
        <v>6615</v>
      </c>
      <c r="BP25" s="13">
        <v>422289.69</v>
      </c>
      <c r="BQ25" s="11">
        <v>1295</v>
      </c>
      <c r="BR25" s="12">
        <v>-0.3026</v>
      </c>
      <c r="BS25" s="12">
        <v>-0.3254</v>
      </c>
      <c r="BT25" s="11">
        <v>4053</v>
      </c>
      <c r="BU25" s="13">
        <v>237817.5</v>
      </c>
      <c r="BV25" s="11">
        <v>1160</v>
      </c>
      <c r="BW25" s="11">
        <v>7265</v>
      </c>
      <c r="BX25" s="13">
        <v>462484.09</v>
      </c>
      <c r="BY25" s="11">
        <v>1261</v>
      </c>
      <c r="BZ25" s="12">
        <v>-0.4421</v>
      </c>
      <c r="CA25" s="12">
        <v>-0.4858</v>
      </c>
      <c r="CB25" s="11">
        <v>4315</v>
      </c>
      <c r="CC25" s="13">
        <v>200136.11</v>
      </c>
      <c r="CD25" s="11">
        <v>1228</v>
      </c>
      <c r="CE25" s="11">
        <v>4217</v>
      </c>
      <c r="CF25" s="13">
        <v>258394.55</v>
      </c>
      <c r="CG25" s="11">
        <v>1302</v>
      </c>
      <c r="CH25" s="12">
        <v>0.0232</v>
      </c>
      <c r="CI25" s="12">
        <v>-0.2255</v>
      </c>
      <c r="CJ25" s="11">
        <v>1096</v>
      </c>
      <c r="CK25" s="13">
        <v>70734.64</v>
      </c>
      <c r="CL25" s="11">
        <v>1172</v>
      </c>
      <c r="CM25" s="11">
        <v>2876</v>
      </c>
      <c r="CN25" s="13">
        <v>195521.4</v>
      </c>
      <c r="CO25" s="11">
        <v>1222</v>
      </c>
      <c r="CP25" s="12">
        <v>-0.6189</v>
      </c>
      <c r="CQ25" s="12">
        <v>-0.6382</v>
      </c>
      <c r="CR25" s="11">
        <v>565</v>
      </c>
      <c r="CS25" s="13">
        <v>48925.97</v>
      </c>
      <c r="CT25" s="11">
        <v>1177</v>
      </c>
      <c r="CU25" s="11"/>
      <c r="CV25" s="13"/>
      <c r="CW25" s="11"/>
      <c r="CX25" s="12"/>
      <c r="CY25" s="12"/>
      <c r="CZ25" s="11">
        <v>599</v>
      </c>
      <c r="DA25" s="13">
        <v>45694.66</v>
      </c>
      <c r="DB25" s="11">
        <v>235</v>
      </c>
      <c r="DC25" s="11">
        <v>1076</v>
      </c>
      <c r="DD25" s="13">
        <v>85859.48</v>
      </c>
      <c r="DE25" s="11">
        <v>931</v>
      </c>
      <c r="DF25" s="12">
        <v>-0.4433</v>
      </c>
      <c r="DG25" s="12">
        <v>-0.4678</v>
      </c>
      <c r="DH25" s="11">
        <v>418</v>
      </c>
      <c r="DI25" s="13">
        <v>23961</v>
      </c>
      <c r="DJ25" s="11">
        <v>356</v>
      </c>
      <c r="DK25" s="11">
        <v>691</v>
      </c>
      <c r="DL25" s="13">
        <v>42841.4</v>
      </c>
      <c r="DM25" s="11">
        <v>408</v>
      </c>
      <c r="DN25" s="12">
        <v>-0.3951</v>
      </c>
      <c r="DO25" s="12">
        <v>-0.4407</v>
      </c>
      <c r="DP25" s="11">
        <v>229</v>
      </c>
      <c r="DQ25" s="13">
        <v>21000.93</v>
      </c>
      <c r="DR25" s="11">
        <v>1225</v>
      </c>
      <c r="DS25" s="11">
        <v>460</v>
      </c>
      <c r="DT25" s="13">
        <v>27226.29</v>
      </c>
      <c r="DU25" s="11">
        <v>1327</v>
      </c>
      <c r="DV25" s="12">
        <v>-0.5022</v>
      </c>
      <c r="DW25" s="12">
        <v>-0.2287</v>
      </c>
      <c r="DX25" s="11">
        <v>207</v>
      </c>
      <c r="DY25" s="13">
        <v>12275.65</v>
      </c>
      <c r="DZ25" s="11">
        <v>243</v>
      </c>
      <c r="EA25" s="11">
        <v>206</v>
      </c>
      <c r="EB25" s="13">
        <v>11441.27</v>
      </c>
      <c r="EC25" s="11">
        <v>217</v>
      </c>
      <c r="ED25" s="12">
        <v>0.0049</v>
      </c>
      <c r="EE25" s="12">
        <v>0.0729</v>
      </c>
      <c r="EF25" s="11">
        <v>179</v>
      </c>
      <c r="EG25" s="13">
        <v>12147.71</v>
      </c>
      <c r="EH25" s="11">
        <v>492</v>
      </c>
      <c r="EI25" s="11">
        <v>191</v>
      </c>
      <c r="EJ25" s="13">
        <v>13059.7</v>
      </c>
      <c r="EK25" s="11">
        <v>511</v>
      </c>
      <c r="EL25" s="12">
        <v>-0.0628</v>
      </c>
      <c r="EM25" s="12">
        <v>-0.0698</v>
      </c>
      <c r="EN25" s="11">
        <v>200</v>
      </c>
      <c r="EO25" s="13">
        <v>11081.69</v>
      </c>
      <c r="EP25" s="11">
        <v>699</v>
      </c>
      <c r="EQ25" s="11">
        <v>127</v>
      </c>
      <c r="ER25" s="13">
        <v>7628.53</v>
      </c>
      <c r="ES25" s="11">
        <v>387</v>
      </c>
      <c r="ET25" s="12">
        <v>0.5748</v>
      </c>
      <c r="EU25" s="12">
        <v>0.4527</v>
      </c>
      <c r="EV25" s="11">
        <v>177</v>
      </c>
      <c r="EW25" s="13">
        <v>10318.67</v>
      </c>
      <c r="EX25" s="11">
        <v>532</v>
      </c>
      <c r="EY25" s="11">
        <v>198</v>
      </c>
      <c r="EZ25" s="13">
        <v>12458.11</v>
      </c>
      <c r="FA25" s="11">
        <v>564</v>
      </c>
      <c r="FB25" s="12">
        <v>-0.1061</v>
      </c>
      <c r="FC25" s="12">
        <v>-0.1717</v>
      </c>
      <c r="FD25" s="11">
        <v>137</v>
      </c>
      <c r="FE25" s="13">
        <v>8177.27</v>
      </c>
      <c r="FF25" s="11">
        <v>134</v>
      </c>
      <c r="FG25" s="11">
        <v>284</v>
      </c>
      <c r="FH25" s="13">
        <v>18794.94</v>
      </c>
      <c r="FI25" s="11">
        <v>109</v>
      </c>
      <c r="FJ25" s="12">
        <v>-0.5176</v>
      </c>
      <c r="FK25" s="12">
        <v>-0.5649</v>
      </c>
      <c r="FL25" s="11">
        <v>90</v>
      </c>
      <c r="FM25" s="13">
        <v>6721.39</v>
      </c>
      <c r="FN25" s="11">
        <v>338</v>
      </c>
      <c r="FO25" s="11">
        <v>170</v>
      </c>
      <c r="FP25" s="13">
        <v>12089.88</v>
      </c>
      <c r="FQ25" s="11">
        <v>351</v>
      </c>
      <c r="FR25" s="12">
        <v>-0.4706</v>
      </c>
      <c r="FS25" s="12">
        <v>-0.444</v>
      </c>
      <c r="FT25" s="11">
        <v>99</v>
      </c>
      <c r="FU25" s="13">
        <v>5868.24</v>
      </c>
      <c r="FV25" s="11">
        <v>69</v>
      </c>
      <c r="FW25" s="11">
        <v>119</v>
      </c>
      <c r="FX25" s="13">
        <v>8007.5</v>
      </c>
      <c r="FY25" s="11">
        <v>44</v>
      </c>
      <c r="FZ25" s="12">
        <v>-0.1681</v>
      </c>
      <c r="GA25" s="12">
        <v>-0.2672</v>
      </c>
      <c r="GB25" s="11">
        <v>58</v>
      </c>
      <c r="GC25" s="13">
        <v>4404.33</v>
      </c>
      <c r="GD25" s="11">
        <v>201</v>
      </c>
      <c r="GE25" s="11">
        <v>48</v>
      </c>
      <c r="GF25" s="13">
        <v>3817.1</v>
      </c>
      <c r="GG25" s="11">
        <v>146</v>
      </c>
      <c r="GH25" s="12">
        <v>0.2083</v>
      </c>
      <c r="GI25" s="12">
        <v>0.1538</v>
      </c>
      <c r="GJ25" s="11">
        <v>35</v>
      </c>
      <c r="GK25" s="13">
        <v>1835.12</v>
      </c>
      <c r="GL25" s="11">
        <v>109</v>
      </c>
      <c r="GM25" s="11">
        <v>49</v>
      </c>
      <c r="GN25" s="13">
        <v>2807.79</v>
      </c>
      <c r="GO25" s="11">
        <v>130</v>
      </c>
      <c r="GP25" s="12">
        <v>-0.2857</v>
      </c>
      <c r="GQ25" s="12">
        <v>-0.3464</v>
      </c>
      <c r="GR25" s="11">
        <v>19</v>
      </c>
      <c r="GS25" s="13">
        <v>1156.96</v>
      </c>
      <c r="GT25" s="11">
        <v>1028</v>
      </c>
      <c r="GU25" s="11">
        <v>52</v>
      </c>
      <c r="GV25" s="13">
        <v>3323.88</v>
      </c>
      <c r="GW25" s="11">
        <v>783</v>
      </c>
      <c r="GX25" s="12">
        <v>-0.6346</v>
      </c>
      <c r="GY25" s="12">
        <v>-0.6519</v>
      </c>
      <c r="GZ25" s="11">
        <v>11</v>
      </c>
      <c r="HA25" s="13">
        <v>882.03</v>
      </c>
      <c r="HB25" s="11">
        <v>321</v>
      </c>
      <c r="HC25" s="11"/>
      <c r="HD25" s="13"/>
      <c r="HE25" s="11"/>
      <c r="HF25" s="12"/>
      <c r="HG25" s="12"/>
      <c r="HH25" s="11">
        <v>5</v>
      </c>
      <c r="HI25" s="13">
        <v>288.64</v>
      </c>
      <c r="HJ25" s="11">
        <v>39</v>
      </c>
      <c r="HK25" s="11"/>
      <c r="HL25" s="13"/>
      <c r="HM25" s="11"/>
      <c r="HN25" s="12"/>
      <c r="HO25" s="12"/>
      <c r="HP25" s="11">
        <v>3</v>
      </c>
      <c r="HQ25" s="13">
        <v>228.95</v>
      </c>
      <c r="HR25" s="11">
        <v>148</v>
      </c>
      <c r="HS25" s="11">
        <v>7</v>
      </c>
      <c r="HT25" s="13">
        <v>557.98</v>
      </c>
      <c r="HU25" s="11">
        <v>147</v>
      </c>
      <c r="HV25" s="12">
        <v>-0.5714</v>
      </c>
      <c r="HW25" s="12">
        <v>-0.5897</v>
      </c>
      <c r="HX25" s="11"/>
      <c r="HY25" s="13"/>
      <c r="HZ25" s="11"/>
      <c r="IA25" s="11">
        <v>2125</v>
      </c>
      <c r="IB25" s="13">
        <v>152389.15</v>
      </c>
      <c r="IC25" s="11">
        <v>1168</v>
      </c>
      <c r="ID25" s="12">
        <v>-1</v>
      </c>
      <c r="IE25" s="12">
        <v>-1</v>
      </c>
      <c r="IF25" s="11"/>
      <c r="IG25" s="13"/>
      <c r="IH25" s="11"/>
      <c r="II25" s="11">
        <v>341</v>
      </c>
      <c r="IJ25" s="13">
        <v>20852.46</v>
      </c>
      <c r="IK25" s="11">
        <v>1257</v>
      </c>
      <c r="IL25" s="12">
        <v>-1</v>
      </c>
      <c r="IM25" s="12">
        <v>-1</v>
      </c>
      <c r="IN25" s="11"/>
      <c r="IO25" s="13"/>
      <c r="IP25" s="11"/>
      <c r="IQ25" s="11">
        <v>12</v>
      </c>
      <c r="IR25" s="13">
        <v>989.2</v>
      </c>
      <c r="IS25" s="11">
        <v>227</v>
      </c>
      <c r="IT25" s="12">
        <v>-1</v>
      </c>
      <c r="IU25" s="12">
        <v>-1</v>
      </c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>
        <v>375</v>
      </c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/>
      <c r="KH25" s="12"/>
      <c r="KI25" s="12"/>
      <c r="KJ25" s="11"/>
      <c r="KK25" s="13"/>
      <c r="KL25" s="11"/>
      <c r="KM25" s="11"/>
      <c r="KN25" s="13"/>
      <c r="KO25" s="11"/>
      <c r="KP25" s="12"/>
      <c r="KQ25" s="12"/>
    </row>
    <row r="26">
      <c r="A26" s="20" t="s">
        <v>88</v>
      </c>
      <c r="B26" s="15" t="s">
        <v>73</v>
      </c>
      <c r="C26" s="15" t="s">
        <v>73</v>
      </c>
      <c r="D26" s="16"/>
      <c r="E26" s="16">
        <f>=ROUNDDOWN({0},0)</f>
      </c>
      <c r="F26" s="16"/>
      <c r="G26" s="17"/>
      <c r="H26" s="16"/>
      <c r="I26" s="16">
        <f>=ROUNDDOWN({0},0)</f>
      </c>
      <c r="J26" s="16"/>
      <c r="K26" s="17"/>
      <c r="L26" s="16">
        <v>62631</v>
      </c>
      <c r="M26" s="18">
        <v>3914429.97</v>
      </c>
      <c r="N26" s="16">
        <v>1228</v>
      </c>
      <c r="O26" s="19">
        <v>3187.65</v>
      </c>
      <c r="P26" s="16">
        <v>83038</v>
      </c>
      <c r="Q26" s="18">
        <v>5438076.08</v>
      </c>
      <c r="R26" s="16">
        <v>1348</v>
      </c>
      <c r="S26" s="19">
        <v>4034.18</v>
      </c>
      <c r="T26" s="17">
        <v>-0.2458</v>
      </c>
      <c r="U26" s="17">
        <v>-0.2802</v>
      </c>
      <c r="V26" s="17">
        <v>-0.089</v>
      </c>
      <c r="W26" s="17">
        <v>-0.2098</v>
      </c>
      <c r="X26" s="16">
        <v>12900</v>
      </c>
      <c r="Y26" s="18">
        <v>952097.87</v>
      </c>
      <c r="Z26" s="16">
        <v>998</v>
      </c>
      <c r="AA26" s="16">
        <v>20996</v>
      </c>
      <c r="AB26" s="18">
        <v>1523133.92</v>
      </c>
      <c r="AC26" s="16">
        <v>1064</v>
      </c>
      <c r="AD26" s="17">
        <v>-0.3856</v>
      </c>
      <c r="AE26" s="17">
        <v>-0.3749</v>
      </c>
      <c r="AF26" s="16">
        <v>11133</v>
      </c>
      <c r="AG26" s="18">
        <v>825187.13</v>
      </c>
      <c r="AH26" s="16">
        <v>1224</v>
      </c>
      <c r="AI26" s="16">
        <v>6248</v>
      </c>
      <c r="AJ26" s="18">
        <v>451362.65</v>
      </c>
      <c r="AK26" s="16">
        <v>1303</v>
      </c>
      <c r="AL26" s="17">
        <v>0.7819</v>
      </c>
      <c r="AM26" s="17">
        <v>0.8282</v>
      </c>
      <c r="AN26" s="16">
        <v>7425</v>
      </c>
      <c r="AO26" s="18">
        <v>450100.42</v>
      </c>
      <c r="AP26" s="16">
        <v>1090</v>
      </c>
      <c r="AQ26" s="16">
        <v>7592</v>
      </c>
      <c r="AR26" s="18">
        <v>468713.61</v>
      </c>
      <c r="AS26" s="16">
        <v>1267</v>
      </c>
      <c r="AT26" s="17">
        <v>-0.022</v>
      </c>
      <c r="AU26" s="17">
        <v>-0.0397</v>
      </c>
      <c r="AV26" s="16">
        <v>7405</v>
      </c>
      <c r="AW26" s="18">
        <v>374556.87</v>
      </c>
      <c r="AX26" s="16">
        <v>1218</v>
      </c>
      <c r="AY26" s="16">
        <v>8914</v>
      </c>
      <c r="AZ26" s="18">
        <v>505729.43</v>
      </c>
      <c r="BA26" s="16">
        <v>1302</v>
      </c>
      <c r="BB26" s="17">
        <v>-0.1693</v>
      </c>
      <c r="BC26" s="17">
        <v>-0.2594</v>
      </c>
      <c r="BD26" s="16">
        <v>6660</v>
      </c>
      <c r="BE26" s="18">
        <v>303938.73</v>
      </c>
      <c r="BF26" s="16">
        <v>1190</v>
      </c>
      <c r="BG26" s="16">
        <v>12159</v>
      </c>
      <c r="BH26" s="18">
        <v>726302.08</v>
      </c>
      <c r="BI26" s="16">
        <v>1303</v>
      </c>
      <c r="BJ26" s="17">
        <v>-0.4523</v>
      </c>
      <c r="BK26" s="17">
        <v>-0.5815</v>
      </c>
      <c r="BL26" s="16">
        <v>4613</v>
      </c>
      <c r="BM26" s="18">
        <v>284891.49</v>
      </c>
      <c r="BN26" s="16">
        <v>1219</v>
      </c>
      <c r="BO26" s="16">
        <v>6615</v>
      </c>
      <c r="BP26" s="18">
        <v>422289.69</v>
      </c>
      <c r="BQ26" s="16">
        <v>1295</v>
      </c>
      <c r="BR26" s="17">
        <v>-0.3026</v>
      </c>
      <c r="BS26" s="17">
        <v>-0.3254</v>
      </c>
      <c r="BT26" s="16">
        <v>4053</v>
      </c>
      <c r="BU26" s="18">
        <v>237817.5</v>
      </c>
      <c r="BV26" s="16">
        <v>1160</v>
      </c>
      <c r="BW26" s="16">
        <v>7265</v>
      </c>
      <c r="BX26" s="18">
        <v>462484.09</v>
      </c>
      <c r="BY26" s="16">
        <v>1261</v>
      </c>
      <c r="BZ26" s="17">
        <v>-0.4421</v>
      </c>
      <c r="CA26" s="17">
        <v>-0.4858</v>
      </c>
      <c r="CB26" s="16">
        <v>4315</v>
      </c>
      <c r="CC26" s="18">
        <v>200136.11</v>
      </c>
      <c r="CD26" s="16">
        <v>1228</v>
      </c>
      <c r="CE26" s="16">
        <v>4217</v>
      </c>
      <c r="CF26" s="18">
        <v>258394.55</v>
      </c>
      <c r="CG26" s="16">
        <v>1302</v>
      </c>
      <c r="CH26" s="17">
        <v>0.0232</v>
      </c>
      <c r="CI26" s="17">
        <v>-0.2255</v>
      </c>
      <c r="CJ26" s="16">
        <v>1096</v>
      </c>
      <c r="CK26" s="18">
        <v>70734.64</v>
      </c>
      <c r="CL26" s="16">
        <v>1172</v>
      </c>
      <c r="CM26" s="16">
        <v>2876</v>
      </c>
      <c r="CN26" s="18">
        <v>195521.4</v>
      </c>
      <c r="CO26" s="16">
        <v>1222</v>
      </c>
      <c r="CP26" s="17">
        <v>-0.6189</v>
      </c>
      <c r="CQ26" s="17">
        <v>-0.6382</v>
      </c>
      <c r="CR26" s="16">
        <v>565</v>
      </c>
      <c r="CS26" s="18">
        <v>48925.97</v>
      </c>
      <c r="CT26" s="16">
        <v>1177</v>
      </c>
      <c r="CU26" s="16"/>
      <c r="CV26" s="18"/>
      <c r="CW26" s="16"/>
      <c r="CX26" s="17"/>
      <c r="CY26" s="17"/>
      <c r="CZ26" s="16">
        <v>599</v>
      </c>
      <c r="DA26" s="18">
        <v>45694.66</v>
      </c>
      <c r="DB26" s="16">
        <v>235</v>
      </c>
      <c r="DC26" s="16">
        <v>1076</v>
      </c>
      <c r="DD26" s="18">
        <v>85859.48</v>
      </c>
      <c r="DE26" s="16">
        <v>931</v>
      </c>
      <c r="DF26" s="17">
        <v>-0.4433</v>
      </c>
      <c r="DG26" s="17">
        <v>-0.4678</v>
      </c>
      <c r="DH26" s="16">
        <v>418</v>
      </c>
      <c r="DI26" s="18">
        <v>23961</v>
      </c>
      <c r="DJ26" s="16">
        <v>356</v>
      </c>
      <c r="DK26" s="16">
        <v>691</v>
      </c>
      <c r="DL26" s="18">
        <v>42841.4</v>
      </c>
      <c r="DM26" s="16">
        <v>408</v>
      </c>
      <c r="DN26" s="17">
        <v>-0.3951</v>
      </c>
      <c r="DO26" s="17">
        <v>-0.4407</v>
      </c>
      <c r="DP26" s="16">
        <v>229</v>
      </c>
      <c r="DQ26" s="18">
        <v>21000.93</v>
      </c>
      <c r="DR26" s="16">
        <v>1225</v>
      </c>
      <c r="DS26" s="16">
        <v>460</v>
      </c>
      <c r="DT26" s="18">
        <v>27226.29</v>
      </c>
      <c r="DU26" s="16">
        <v>1327</v>
      </c>
      <c r="DV26" s="17">
        <v>-0.5022</v>
      </c>
      <c r="DW26" s="17">
        <v>-0.2287</v>
      </c>
      <c r="DX26" s="16">
        <v>207</v>
      </c>
      <c r="DY26" s="18">
        <v>12275.65</v>
      </c>
      <c r="DZ26" s="16">
        <v>243</v>
      </c>
      <c r="EA26" s="16">
        <v>206</v>
      </c>
      <c r="EB26" s="18">
        <v>11441.27</v>
      </c>
      <c r="EC26" s="16">
        <v>217</v>
      </c>
      <c r="ED26" s="17">
        <v>0.0049</v>
      </c>
      <c r="EE26" s="17">
        <v>0.0729</v>
      </c>
      <c r="EF26" s="16">
        <v>179</v>
      </c>
      <c r="EG26" s="18">
        <v>12147.71</v>
      </c>
      <c r="EH26" s="16">
        <v>492</v>
      </c>
      <c r="EI26" s="16">
        <v>191</v>
      </c>
      <c r="EJ26" s="18">
        <v>13059.7</v>
      </c>
      <c r="EK26" s="16">
        <v>511</v>
      </c>
      <c r="EL26" s="17">
        <v>-0.0628</v>
      </c>
      <c r="EM26" s="17">
        <v>-0.0698</v>
      </c>
      <c r="EN26" s="16">
        <v>200</v>
      </c>
      <c r="EO26" s="18">
        <v>11081.69</v>
      </c>
      <c r="EP26" s="16">
        <v>699</v>
      </c>
      <c r="EQ26" s="16">
        <v>127</v>
      </c>
      <c r="ER26" s="18">
        <v>7628.53</v>
      </c>
      <c r="ES26" s="16">
        <v>387</v>
      </c>
      <c r="ET26" s="17">
        <v>0.5748</v>
      </c>
      <c r="EU26" s="17">
        <v>0.4527</v>
      </c>
      <c r="EV26" s="16">
        <v>177</v>
      </c>
      <c r="EW26" s="18">
        <v>10318.67</v>
      </c>
      <c r="EX26" s="16">
        <v>532</v>
      </c>
      <c r="EY26" s="16">
        <v>198</v>
      </c>
      <c r="EZ26" s="18">
        <v>12458.11</v>
      </c>
      <c r="FA26" s="16">
        <v>564</v>
      </c>
      <c r="FB26" s="17">
        <v>-0.1061</v>
      </c>
      <c r="FC26" s="17">
        <v>-0.1717</v>
      </c>
      <c r="FD26" s="16">
        <v>137</v>
      </c>
      <c r="FE26" s="18">
        <v>8177.27</v>
      </c>
      <c r="FF26" s="16">
        <v>134</v>
      </c>
      <c r="FG26" s="16">
        <v>284</v>
      </c>
      <c r="FH26" s="18">
        <v>18794.94</v>
      </c>
      <c r="FI26" s="16">
        <v>109</v>
      </c>
      <c r="FJ26" s="17">
        <v>-0.5176</v>
      </c>
      <c r="FK26" s="17">
        <v>-0.5649</v>
      </c>
      <c r="FL26" s="16">
        <v>90</v>
      </c>
      <c r="FM26" s="18">
        <v>6721.39</v>
      </c>
      <c r="FN26" s="16">
        <v>338</v>
      </c>
      <c r="FO26" s="16">
        <v>170</v>
      </c>
      <c r="FP26" s="18">
        <v>12089.88</v>
      </c>
      <c r="FQ26" s="16">
        <v>351</v>
      </c>
      <c r="FR26" s="17">
        <v>-0.4706</v>
      </c>
      <c r="FS26" s="17">
        <v>-0.444</v>
      </c>
      <c r="FT26" s="16">
        <v>99</v>
      </c>
      <c r="FU26" s="18">
        <v>5868.24</v>
      </c>
      <c r="FV26" s="16">
        <v>69</v>
      </c>
      <c r="FW26" s="16">
        <v>119</v>
      </c>
      <c r="FX26" s="18">
        <v>8007.5</v>
      </c>
      <c r="FY26" s="16">
        <v>44</v>
      </c>
      <c r="FZ26" s="17">
        <v>-0.1681</v>
      </c>
      <c r="GA26" s="17">
        <v>-0.2672</v>
      </c>
      <c r="GB26" s="16">
        <v>58</v>
      </c>
      <c r="GC26" s="18">
        <v>4404.33</v>
      </c>
      <c r="GD26" s="16">
        <v>201</v>
      </c>
      <c r="GE26" s="16">
        <v>48</v>
      </c>
      <c r="GF26" s="18">
        <v>3817.1</v>
      </c>
      <c r="GG26" s="16">
        <v>146</v>
      </c>
      <c r="GH26" s="17">
        <v>0.2083</v>
      </c>
      <c r="GI26" s="17">
        <v>0.1538</v>
      </c>
      <c r="GJ26" s="16">
        <v>35</v>
      </c>
      <c r="GK26" s="18">
        <v>1835.12</v>
      </c>
      <c r="GL26" s="16">
        <v>109</v>
      </c>
      <c r="GM26" s="16">
        <v>49</v>
      </c>
      <c r="GN26" s="18">
        <v>2807.79</v>
      </c>
      <c r="GO26" s="16">
        <v>130</v>
      </c>
      <c r="GP26" s="17">
        <v>-0.2857</v>
      </c>
      <c r="GQ26" s="17">
        <v>-0.3464</v>
      </c>
      <c r="GR26" s="16">
        <v>19</v>
      </c>
      <c r="GS26" s="18">
        <v>1156.96</v>
      </c>
      <c r="GT26" s="16">
        <v>1028</v>
      </c>
      <c r="GU26" s="16">
        <v>52</v>
      </c>
      <c r="GV26" s="18">
        <v>3323.88</v>
      </c>
      <c r="GW26" s="16">
        <v>783</v>
      </c>
      <c r="GX26" s="17">
        <v>-0.6346</v>
      </c>
      <c r="GY26" s="17">
        <v>-0.6519</v>
      </c>
      <c r="GZ26" s="16">
        <v>11</v>
      </c>
      <c r="HA26" s="18">
        <v>882.03</v>
      </c>
      <c r="HB26" s="16">
        <v>321</v>
      </c>
      <c r="HC26" s="16"/>
      <c r="HD26" s="18"/>
      <c r="HE26" s="16"/>
      <c r="HF26" s="17"/>
      <c r="HG26" s="17"/>
      <c r="HH26" s="16">
        <v>5</v>
      </c>
      <c r="HI26" s="18">
        <v>288.64</v>
      </c>
      <c r="HJ26" s="16">
        <v>39</v>
      </c>
      <c r="HK26" s="16"/>
      <c r="HL26" s="18"/>
      <c r="HM26" s="16"/>
      <c r="HN26" s="17"/>
      <c r="HO26" s="17"/>
      <c r="HP26" s="16">
        <v>3</v>
      </c>
      <c r="HQ26" s="18">
        <v>228.95</v>
      </c>
      <c r="HR26" s="16">
        <v>148</v>
      </c>
      <c r="HS26" s="16">
        <v>7</v>
      </c>
      <c r="HT26" s="18">
        <v>557.98</v>
      </c>
      <c r="HU26" s="16">
        <v>147</v>
      </c>
      <c r="HV26" s="17">
        <v>-0.5714</v>
      </c>
      <c r="HW26" s="17">
        <v>-0.5897</v>
      </c>
      <c r="HX26" s="16"/>
      <c r="HY26" s="18"/>
      <c r="HZ26" s="16"/>
      <c r="IA26" s="16">
        <v>2125</v>
      </c>
      <c r="IB26" s="18">
        <v>152389.15</v>
      </c>
      <c r="IC26" s="16">
        <v>1168</v>
      </c>
      <c r="ID26" s="17">
        <v>-1</v>
      </c>
      <c r="IE26" s="17">
        <v>-1</v>
      </c>
      <c r="IF26" s="16"/>
      <c r="IG26" s="18"/>
      <c r="IH26" s="16"/>
      <c r="II26" s="16">
        <v>341</v>
      </c>
      <c r="IJ26" s="18">
        <v>20852.46</v>
      </c>
      <c r="IK26" s="16">
        <v>1257</v>
      </c>
      <c r="IL26" s="17">
        <v>-1</v>
      </c>
      <c r="IM26" s="17">
        <v>-1</v>
      </c>
      <c r="IN26" s="16"/>
      <c r="IO26" s="18"/>
      <c r="IP26" s="16"/>
      <c r="IQ26" s="16">
        <v>12</v>
      </c>
      <c r="IR26" s="18">
        <v>989.2</v>
      </c>
      <c r="IS26" s="16">
        <v>227</v>
      </c>
      <c r="IT26" s="17">
        <v>-1</v>
      </c>
      <c r="IU26" s="17">
        <v>-1</v>
      </c>
      <c r="IV26" s="16"/>
      <c r="IW26" s="18"/>
      <c r="IX26" s="16"/>
      <c r="IY26" s="16"/>
      <c r="IZ26" s="18"/>
      <c r="JA26" s="16"/>
      <c r="JB26" s="17"/>
      <c r="JC26" s="17"/>
      <c r="JD26" s="16"/>
      <c r="JE26" s="18"/>
      <c r="JF26" s="16">
        <v>375</v>
      </c>
      <c r="JG26" s="16"/>
      <c r="JH26" s="18"/>
      <c r="JI26" s="16"/>
      <c r="JJ26" s="17"/>
      <c r="JK26" s="17"/>
      <c r="JL26" s="16"/>
      <c r="JM26" s="18"/>
      <c r="JN26" s="16"/>
      <c r="JO26" s="16"/>
      <c r="JP26" s="18"/>
      <c r="JQ26" s="16"/>
      <c r="JR26" s="17"/>
      <c r="JS26" s="17"/>
      <c r="JT26" s="16"/>
      <c r="JU26" s="18"/>
      <c r="JV26" s="16"/>
      <c r="JW26" s="16"/>
      <c r="JX26" s="18"/>
      <c r="JY26" s="16"/>
      <c r="JZ26" s="17"/>
      <c r="KA26" s="17"/>
      <c r="KB26" s="16"/>
      <c r="KC26" s="18"/>
      <c r="KD26" s="16"/>
      <c r="KE26" s="16"/>
      <c r="KF26" s="18"/>
      <c r="KG26" s="16"/>
      <c r="KH26" s="17"/>
      <c r="KI26" s="17"/>
      <c r="KJ26" s="16"/>
      <c r="KK26" s="18"/>
      <c r="KL26" s="16"/>
      <c r="KM26" s="16"/>
      <c r="KN26" s="18"/>
      <c r="KO26" s="16"/>
      <c r="KP26" s="17"/>
      <c r="KQ26" s="17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</mergeCells>
  <headerFooter/>
</worksheet>
</file>