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<sst xmlns="http://schemas.openxmlformats.org/spreadsheetml/2006/main" count="43" uniqueCount="43">
  <si>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</si>
  <si>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</si>
  <si>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</si>
  <si>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03/28/2024</t>
  </si>
  <si>
    <t>End Date:</t>
  </si>
  <si>
    <t>Report Run Date:</t>
  </si>
  <si>
    <t>03/29/2024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</si>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</sst>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177679</v>
      </c>
      <c r="C5" s="11">
        <f>=ROUNDDOWN(20.9071012531623,0)</f>
      </c>
      <c r="D5" s="11">
        <v>153467</v>
      </c>
      <c r="E5" s="12">
        <v>1</v>
      </c>
      <c r="F5" s="11"/>
      <c r="G5" s="11">
        <f>=ROUNDDOWN({0},0)</f>
      </c>
      <c r="H5" s="11">
        <v>570</v>
      </c>
      <c r="I5" s="12"/>
      <c r="J5" s="11">
        <v>281</v>
      </c>
      <c r="K5" s="13">
        <v>15446.79</v>
      </c>
      <c r="L5" s="11">
        <v>1856</v>
      </c>
      <c r="M5" s="14">
        <v>8.32</v>
      </c>
      <c r="N5" s="11">
        <v>277</v>
      </c>
      <c r="O5" s="13">
        <v>17280.93</v>
      </c>
      <c r="P5" s="11">
        <v>1895</v>
      </c>
      <c r="Q5" s="14">
        <v>9.12</v>
      </c>
      <c r="R5" s="12">
        <v>0.0144</v>
      </c>
      <c r="S5" s="12">
        <v>-0.1061</v>
      </c>
      <c r="T5" s="12">
        <v>-0.0206</v>
      </c>
      <c r="U5" s="12">
        <v>-0.0877</v>
      </c>
      <c r="V5" s="11">
        <v>281</v>
      </c>
      <c r="W5" s="13">
        <v>15446.79</v>
      </c>
      <c r="X5" s="11">
        <v>1708</v>
      </c>
      <c r="Y5" s="11">
        <v>277</v>
      </c>
      <c r="Z5" s="13">
        <v>17280.93</v>
      </c>
      <c r="AA5" s="11">
        <v>1773</v>
      </c>
      <c r="AB5" s="12">
        <v>0.0144</v>
      </c>
      <c r="AC5" s="12">
        <v>-0.1061</v>
      </c>
    </row>
    <row r="6">
      <c r="A6" s="10" t="s">
        <v>32</v>
      </c>
      <c r="B6" s="11">
        <v>5393</v>
      </c>
      <c r="C6" s="11">
        <f>=ROUNDDOWN(10.5932036927912,0)</f>
      </c>
      <c r="D6" s="11">
        <v>10736</v>
      </c>
      <c r="E6" s="12">
        <v>1</v>
      </c>
      <c r="F6" s="11"/>
      <c r="G6" s="11">
        <f>=ROUNDDOWN({0},0)</f>
      </c>
      <c r="H6" s="11"/>
      <c r="I6" s="12"/>
      <c r="J6" s="11">
        <v>32</v>
      </c>
      <c r="K6" s="13">
        <v>1639.52</v>
      </c>
      <c r="L6" s="11">
        <v>174</v>
      </c>
      <c r="M6" s="14">
        <v>9.42</v>
      </c>
      <c r="N6" s="11">
        <v>26</v>
      </c>
      <c r="O6" s="13">
        <v>1735.74</v>
      </c>
      <c r="P6" s="11">
        <v>126</v>
      </c>
      <c r="Q6" s="14">
        <v>13.78</v>
      </c>
      <c r="R6" s="12">
        <v>0.2308</v>
      </c>
      <c r="S6" s="12">
        <v>-0.0554</v>
      </c>
      <c r="T6" s="12">
        <v>0.381</v>
      </c>
      <c r="U6" s="12">
        <v>-0.3164</v>
      </c>
      <c r="V6" s="11">
        <v>32</v>
      </c>
      <c r="W6" s="13">
        <v>1639.52</v>
      </c>
      <c r="X6" s="11">
        <v>171</v>
      </c>
      <c r="Y6" s="11">
        <v>26</v>
      </c>
      <c r="Z6" s="13">
        <v>1735.74</v>
      </c>
      <c r="AA6" s="11">
        <v>118</v>
      </c>
      <c r="AB6" s="12">
        <v>0.2308</v>
      </c>
      <c r="AC6" s="12">
        <v>-0.0554</v>
      </c>
    </row>
    <row r="7">
      <c r="A7" s="10" t="s">
        <v>33</v>
      </c>
      <c r="B7" s="11">
        <v>25845</v>
      </c>
      <c r="C7" s="11">
        <f>=ROUNDDOWN(14.7820864790666,0)</f>
      </c>
      <c r="D7" s="11">
        <v>33280</v>
      </c>
      <c r="E7" s="12">
        <v>1</v>
      </c>
      <c r="F7" s="11"/>
      <c r="G7" s="11">
        <f>=ROUNDDOWN({0},0)</f>
      </c>
      <c r="H7" s="11"/>
      <c r="I7" s="12"/>
      <c r="J7" s="11">
        <v>36</v>
      </c>
      <c r="K7" s="13">
        <v>946.72</v>
      </c>
      <c r="L7" s="11">
        <v>217</v>
      </c>
      <c r="M7" s="14">
        <v>4.36</v>
      </c>
      <c r="N7" s="11">
        <v>36</v>
      </c>
      <c r="O7" s="13">
        <v>904.44</v>
      </c>
      <c r="P7" s="11">
        <v>196</v>
      </c>
      <c r="Q7" s="14">
        <v>4.61</v>
      </c>
      <c r="R7" s="12"/>
      <c r="S7" s="12">
        <v>0.0467</v>
      </c>
      <c r="T7" s="12">
        <v>0.1071</v>
      </c>
      <c r="U7" s="12">
        <v>-0.0542</v>
      </c>
      <c r="V7" s="11">
        <v>36</v>
      </c>
      <c r="W7" s="13">
        <v>946.72</v>
      </c>
      <c r="X7" s="11">
        <v>209</v>
      </c>
      <c r="Y7" s="11">
        <v>36</v>
      </c>
      <c r="Z7" s="13">
        <v>904.44</v>
      </c>
      <c r="AA7" s="11">
        <v>190</v>
      </c>
      <c r="AB7" s="12"/>
      <c r="AC7" s="12">
        <v>0.0467</v>
      </c>
    </row>
    <row r="8">
      <c r="A8" s="10" t="s">
        <v>34</v>
      </c>
      <c r="B8" s="11">
        <v>33906</v>
      </c>
      <c r="C8" s="11">
        <f>=ROUNDDOWN(15.1535195530726,0)</f>
      </c>
      <c r="D8" s="11">
        <v>40910</v>
      </c>
      <c r="E8" s="12">
        <v>1</v>
      </c>
      <c r="F8" s="11"/>
      <c r="G8" s="11">
        <f>=ROUNDDOWN({0},0)</f>
      </c>
      <c r="H8" s="11"/>
      <c r="I8" s="12"/>
      <c r="J8" s="11">
        <v>37</v>
      </c>
      <c r="K8" s="13">
        <v>753.52</v>
      </c>
      <c r="L8" s="11">
        <v>228</v>
      </c>
      <c r="M8" s="14">
        <v>3.3</v>
      </c>
      <c r="N8" s="11">
        <v>33</v>
      </c>
      <c r="O8" s="13">
        <v>632.88</v>
      </c>
      <c r="P8" s="11">
        <v>239</v>
      </c>
      <c r="Q8" s="14">
        <v>2.65</v>
      </c>
      <c r="R8" s="12">
        <v>0.1212</v>
      </c>
      <c r="S8" s="12">
        <v>0.1906</v>
      </c>
      <c r="T8" s="12">
        <v>-0.046</v>
      </c>
      <c r="U8" s="12">
        <v>0.2453</v>
      </c>
      <c r="V8" s="11">
        <v>37</v>
      </c>
      <c r="W8" s="13">
        <v>753.52</v>
      </c>
      <c r="X8" s="11">
        <v>222</v>
      </c>
      <c r="Y8" s="11">
        <v>33</v>
      </c>
      <c r="Z8" s="13">
        <v>632.88</v>
      </c>
      <c r="AA8" s="11">
        <v>239</v>
      </c>
      <c r="AB8" s="12">
        <v>0.1212</v>
      </c>
      <c r="AC8" s="12">
        <v>0.1906</v>
      </c>
    </row>
    <row r="9">
      <c r="A9" s="10" t="s">
        <v>35</v>
      </c>
      <c r="B9" s="11">
        <v>43219</v>
      </c>
      <c r="C9" s="11">
        <f>=ROUNDDOWN(17.1422338568935,0)</f>
      </c>
      <c r="D9" s="11">
        <v>35087</v>
      </c>
      <c r="E9" s="12">
        <v>1</v>
      </c>
      <c r="F9" s="11"/>
      <c r="G9" s="11">
        <f>=ROUNDDOWN({0},0)</f>
      </c>
      <c r="H9" s="11"/>
      <c r="I9" s="12"/>
      <c r="J9" s="11">
        <v>51</v>
      </c>
      <c r="K9" s="13">
        <v>1859.86</v>
      </c>
      <c r="L9" s="11">
        <v>1005</v>
      </c>
      <c r="M9" s="14">
        <v>1.85</v>
      </c>
      <c r="N9" s="11">
        <v>65</v>
      </c>
      <c r="O9" s="13">
        <v>2497.44</v>
      </c>
      <c r="P9" s="11">
        <v>972</v>
      </c>
      <c r="Q9" s="14">
        <v>2.57</v>
      </c>
      <c r="R9" s="12">
        <v>-0.2154</v>
      </c>
      <c r="S9" s="12">
        <v>-0.2553</v>
      </c>
      <c r="T9" s="12">
        <v>0.034</v>
      </c>
      <c r="U9" s="12">
        <v>-0.2802</v>
      </c>
      <c r="V9" s="11">
        <v>51</v>
      </c>
      <c r="W9" s="13">
        <v>1859.86</v>
      </c>
      <c r="X9" s="11">
        <v>837</v>
      </c>
      <c r="Y9" s="11">
        <v>65</v>
      </c>
      <c r="Z9" s="13">
        <v>2497.44</v>
      </c>
      <c r="AA9" s="11">
        <v>813</v>
      </c>
      <c r="AB9" s="12">
        <v>-0.2154</v>
      </c>
      <c r="AC9" s="12">
        <v>-0.2553</v>
      </c>
    </row>
    <row r="10">
      <c r="A10" s="10" t="s">
        <v>36</v>
      </c>
      <c r="B10" s="11">
        <v>33024</v>
      </c>
      <c r="C10" s="11">
        <f>=ROUNDDOWN(14.2998181345804,0)</f>
      </c>
      <c r="D10" s="11">
        <v>63999</v>
      </c>
      <c r="E10" s="12">
        <v>1</v>
      </c>
      <c r="F10" s="11"/>
      <c r="G10" s="11">
        <f>=ROUNDDOWN({0},0)</f>
      </c>
      <c r="H10" s="11">
        <v>8126</v>
      </c>
      <c r="I10" s="12"/>
      <c r="J10" s="11">
        <v>223</v>
      </c>
      <c r="K10" s="13">
        <v>37008.77</v>
      </c>
      <c r="L10" s="11">
        <v>607</v>
      </c>
      <c r="M10" s="14">
        <v>60.97</v>
      </c>
      <c r="N10" s="11">
        <v>256</v>
      </c>
      <c r="O10" s="13">
        <v>46283.67</v>
      </c>
      <c r="P10" s="11">
        <v>669</v>
      </c>
      <c r="Q10" s="14">
        <v>69.18</v>
      </c>
      <c r="R10" s="12">
        <v>-0.1289</v>
      </c>
      <c r="S10" s="12">
        <v>-0.2004</v>
      </c>
      <c r="T10" s="12">
        <v>-0.0927</v>
      </c>
      <c r="U10" s="12">
        <v>-0.1187</v>
      </c>
      <c r="V10" s="11">
        <v>223</v>
      </c>
      <c r="W10" s="13">
        <v>37008.77</v>
      </c>
      <c r="X10" s="11">
        <v>591</v>
      </c>
      <c r="Y10" s="11">
        <v>256</v>
      </c>
      <c r="Z10" s="13">
        <v>46283.67</v>
      </c>
      <c r="AA10" s="11">
        <v>668</v>
      </c>
      <c r="AB10" s="12">
        <v>-0.1289</v>
      </c>
      <c r="AC10" s="12">
        <v>-0.2004</v>
      </c>
    </row>
    <row r="11">
      <c r="A11" s="10" t="s">
        <v>37</v>
      </c>
      <c r="B11" s="11">
        <v>5259</v>
      </c>
      <c r="C11" s="11">
        <f>=ROUNDDOWN(22.2086148648649,0)</f>
      </c>
      <c r="D11" s="11">
        <v>4042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1641.81</v>
      </c>
      <c r="L11" s="11">
        <v>104</v>
      </c>
      <c r="M11" s="14">
        <v>15.79</v>
      </c>
      <c r="N11" s="11">
        <v>23</v>
      </c>
      <c r="O11" s="13">
        <v>1656.98</v>
      </c>
      <c r="P11" s="11">
        <v>91</v>
      </c>
      <c r="Q11" s="14">
        <v>18.21</v>
      </c>
      <c r="R11" s="12">
        <v>-0.1739</v>
      </c>
      <c r="S11" s="12">
        <v>-0.0092</v>
      </c>
      <c r="T11" s="12">
        <v>0.1429</v>
      </c>
      <c r="U11" s="12">
        <v>-0.1329</v>
      </c>
      <c r="V11" s="11">
        <v>19</v>
      </c>
      <c r="W11" s="13">
        <v>1641.81</v>
      </c>
      <c r="X11" s="11">
        <v>104</v>
      </c>
      <c r="Y11" s="11">
        <v>23</v>
      </c>
      <c r="Z11" s="13">
        <v>1656.98</v>
      </c>
      <c r="AA11" s="11">
        <v>91</v>
      </c>
      <c r="AB11" s="12">
        <v>-0.1739</v>
      </c>
      <c r="AC11" s="12">
        <v>-0.0092</v>
      </c>
    </row>
    <row r="12">
      <c r="A12" s="10" t="s">
        <v>38</v>
      </c>
      <c r="B12" s="11">
        <v>4808</v>
      </c>
      <c r="C12" s="11">
        <f>=ROUNDDOWN(65.1490514905149,0)</f>
      </c>
      <c r="D12" s="11">
        <v>350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223.56</v>
      </c>
      <c r="L12" s="11">
        <v>92</v>
      </c>
      <c r="M12" s="14">
        <v>2.43</v>
      </c>
      <c r="N12" s="11">
        <v>2</v>
      </c>
      <c r="O12" s="13">
        <v>62.92</v>
      </c>
      <c r="P12" s="11">
        <v>60</v>
      </c>
      <c r="Q12" s="14">
        <v>1.05</v>
      </c>
      <c r="R12" s="12">
        <v>4</v>
      </c>
      <c r="S12" s="12">
        <v>2.5531</v>
      </c>
      <c r="T12" s="12">
        <v>0.5333</v>
      </c>
      <c r="U12" s="12">
        <v>1.3143</v>
      </c>
      <c r="V12" s="11">
        <v>10</v>
      </c>
      <c r="W12" s="13">
        <v>223.56</v>
      </c>
      <c r="X12" s="11">
        <v>92</v>
      </c>
      <c r="Y12" s="11">
        <v>2</v>
      </c>
      <c r="Z12" s="13">
        <v>62.92</v>
      </c>
      <c r="AA12" s="11">
        <v>60</v>
      </c>
      <c r="AB12" s="12">
        <v>4</v>
      </c>
      <c r="AC12" s="12">
        <v>2.5531</v>
      </c>
    </row>
    <row r="13">
      <c r="A13" s="10" t="s">
        <v>39</v>
      </c>
      <c r="B13" s="11">
        <v>16505</v>
      </c>
      <c r="C13" s="11">
        <f>=ROUNDDOWN(6.61523046092184,0)</f>
      </c>
      <c r="D13" s="11">
        <v>62412</v>
      </c>
      <c r="E13" s="12">
        <v>1</v>
      </c>
      <c r="F13" s="11"/>
      <c r="G13" s="11">
        <f>=ROUNDDOWN({0},0)</f>
      </c>
      <c r="H13" s="11"/>
      <c r="I13" s="12"/>
      <c r="J13" s="11">
        <v>31</v>
      </c>
      <c r="K13" s="13">
        <v>851.84</v>
      </c>
      <c r="L13" s="11">
        <v>939</v>
      </c>
      <c r="M13" s="14">
        <v>0.91</v>
      </c>
      <c r="N13" s="11">
        <v>18</v>
      </c>
      <c r="O13" s="13">
        <v>423.36</v>
      </c>
      <c r="P13" s="11">
        <v>870</v>
      </c>
      <c r="Q13" s="14">
        <v>0.49</v>
      </c>
      <c r="R13" s="12">
        <v>0.7222</v>
      </c>
      <c r="S13" s="12">
        <v>1.0121</v>
      </c>
      <c r="T13" s="12">
        <v>0.0793</v>
      </c>
      <c r="U13" s="12">
        <v>0.8571</v>
      </c>
      <c r="V13" s="11">
        <v>31</v>
      </c>
      <c r="W13" s="13">
        <v>851.84</v>
      </c>
      <c r="X13" s="11">
        <v>908</v>
      </c>
      <c r="Y13" s="11">
        <v>18</v>
      </c>
      <c r="Z13" s="13">
        <v>423.36</v>
      </c>
      <c r="AA13" s="11">
        <v>849</v>
      </c>
      <c r="AB13" s="12">
        <v>0.7222</v>
      </c>
      <c r="AC13" s="12">
        <v>1.0121</v>
      </c>
    </row>
    <row r="14">
      <c r="A14" s="10" t="s">
        <v>40</v>
      </c>
      <c r="B14" s="11">
        <v>67840</v>
      </c>
      <c r="C14" s="11">
        <f>=ROUNDDOWN(13.315014720314,0)</f>
      </c>
      <c r="D14" s="11">
        <v>112124</v>
      </c>
      <c r="E14" s="12">
        <v>1</v>
      </c>
      <c r="F14" s="11"/>
      <c r="G14" s="11">
        <f>=ROUNDDOWN({0},0)</f>
      </c>
      <c r="H14" s="11"/>
      <c r="I14" s="12"/>
      <c r="J14" s="11">
        <v>228</v>
      </c>
      <c r="K14" s="13">
        <v>4561.83</v>
      </c>
      <c r="L14" s="11">
        <v>636</v>
      </c>
      <c r="M14" s="14">
        <v>7.17</v>
      </c>
      <c r="N14" s="11">
        <v>259</v>
      </c>
      <c r="O14" s="13">
        <v>4072.07</v>
      </c>
      <c r="P14" s="11">
        <v>719</v>
      </c>
      <c r="Q14" s="14">
        <v>5.66</v>
      </c>
      <c r="R14" s="12">
        <v>-0.1197</v>
      </c>
      <c r="S14" s="12">
        <v>0.1203</v>
      </c>
      <c r="T14" s="12">
        <v>-0.1154</v>
      </c>
      <c r="U14" s="12">
        <v>0.2668</v>
      </c>
      <c r="V14" s="11">
        <v>228</v>
      </c>
      <c r="W14" s="13">
        <v>4561.83</v>
      </c>
      <c r="X14" s="11">
        <v>636</v>
      </c>
      <c r="Y14" s="11">
        <v>259</v>
      </c>
      <c r="Z14" s="13">
        <v>4072.07</v>
      </c>
      <c r="AA14" s="11">
        <v>719</v>
      </c>
      <c r="AB14" s="12">
        <v>-0.1197</v>
      </c>
      <c r="AC14" s="12">
        <v>0.1203</v>
      </c>
    </row>
    <row r="15">
      <c r="A15" s="10" t="s">
        <v>41</v>
      </c>
      <c r="B15" s="11">
        <v>19497</v>
      </c>
      <c r="C15" s="11">
        <f>=ROUNDDOWN(19.7818587662338,0)</f>
      </c>
      <c r="D15" s="11">
        <v>22210</v>
      </c>
      <c r="E15" s="12">
        <v>1</v>
      </c>
      <c r="F15" s="11"/>
      <c r="G15" s="11">
        <f>=ROUNDDOWN({0},0)</f>
      </c>
      <c r="H15" s="11"/>
      <c r="I15" s="12"/>
      <c r="J15" s="11">
        <v>46</v>
      </c>
      <c r="K15" s="13">
        <v>1623.17</v>
      </c>
      <c r="L15" s="11">
        <v>559</v>
      </c>
      <c r="M15" s="14">
        <v>2.9</v>
      </c>
      <c r="N15" s="11">
        <v>69</v>
      </c>
      <c r="O15" s="13">
        <v>2843.8</v>
      </c>
      <c r="P15" s="11">
        <v>524</v>
      </c>
      <c r="Q15" s="14">
        <v>5.43</v>
      </c>
      <c r="R15" s="12">
        <v>-0.3333</v>
      </c>
      <c r="S15" s="12">
        <v>-0.4292</v>
      </c>
      <c r="T15" s="12">
        <v>0.0668</v>
      </c>
      <c r="U15" s="12">
        <v>-0.4659</v>
      </c>
      <c r="V15" s="11">
        <v>46</v>
      </c>
      <c r="W15" s="13">
        <v>1623.17</v>
      </c>
      <c r="X15" s="11">
        <v>513</v>
      </c>
      <c r="Y15" s="11">
        <v>69</v>
      </c>
      <c r="Z15" s="13">
        <v>2843.8</v>
      </c>
      <c r="AA15" s="11">
        <v>486</v>
      </c>
      <c r="AB15" s="12">
        <v>-0.3333</v>
      </c>
      <c r="AC15" s="12">
        <v>-0.4292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994</v>
      </c>
      <c r="K16" s="17">
        <v>66557.39</v>
      </c>
      <c r="L16" s="15">
        <v>6417</v>
      </c>
      <c r="M16" s="18">
        <v>10.37</v>
      </c>
      <c r="N16" s="15">
        <v>1064</v>
      </c>
      <c r="O16" s="17">
        <v>78394.23</v>
      </c>
      <c r="P16" s="15">
        <v>6361</v>
      </c>
      <c r="Q16" s="18">
        <v>12.32</v>
      </c>
      <c r="R16" s="16">
        <v>-0.0658</v>
      </c>
      <c r="S16" s="16">
        <v>-0.151</v>
      </c>
      <c r="T16" s="16">
        <v>0.0088</v>
      </c>
      <c r="U16" s="16">
        <v>-0.1583</v>
      </c>
      <c r="V16" s="15">
        <v>994</v>
      </c>
      <c r="W16" s="17">
        <v>66557.39</v>
      </c>
      <c r="X16" s="15">
        <v>5991</v>
      </c>
      <c r="Y16" s="15">
        <v>1064</v>
      </c>
      <c r="Z16" s="17">
        <v>78394.23</v>
      </c>
      <c r="AA16" s="15">
        <v>6006</v>
      </c>
      <c r="AB16" s="16">
        <v>-0.0658</v>
      </c>
      <c r="AC16" s="16">
        <v>-0.151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