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<sst xmlns="http://schemas.openxmlformats.org/spreadsheetml/2006/main" count="386" uniqueCount="386">
  <si>
    <t>Date Type:</t>
  </si>
  <si>
    <t>Shipped Date</t>
  </si>
  <si>
    <t>Start Date:</t>
  </si>
  <si>
    <t>01/01/2021</t>
  </si>
  <si>
    <t>End Date:</t>
  </si>
  <si>
    <t>03/24/2024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</si>
  <si>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</si>
  <si>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</si>
  <si>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</si>
  <si>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</si>
  <si>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</si>
  <si>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</si>
  <si>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</si>
  <si>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</si>
  <si>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</si>
  <si>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</si>
  <si>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</si>
  <si>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</si>
  <si>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BBBDROP</t>
  </si>
  <si>
    <t>OVERSTOCK01</t>
  </si>
  <si>
    <t>TGTDVS</t>
  </si>
  <si>
    <t>KOHLDSN</t>
  </si>
  <si>
    <t>KIRKLANDDS</t>
  </si>
  <si>
    <t>AMERSIGNDS</t>
  </si>
  <si>
    <t>MACY02</t>
  </si>
  <si>
    <t>LAMPDS</t>
  </si>
  <si>
    <t>HOUZZ</t>
  </si>
  <si>
    <t>HDDS</t>
  </si>
  <si>
    <t>ZULILY</t>
  </si>
  <si>
    <t>JCPENNEY01</t>
  </si>
  <si>
    <t>ASHFURNDS</t>
  </si>
  <si>
    <t>BLK01</t>
  </si>
  <si>
    <t>ROOMECOM</t>
  </si>
  <si>
    <t>NEBFUR01</t>
  </si>
  <si>
    <t>DESINC</t>
  </si>
  <si>
    <t>ZOLA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</si>
  <si>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</si>
  <si>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</si>
  <si>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</si>
  <si>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</si>
  <si>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</si>
  <si>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</si>
  <si>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</si>
  <si>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</si>
  <si>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</si>
  <si>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</si>
  <si>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</si>
  <si>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</si>
  <si>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</si>
  <si>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</si>
  <si>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</si>
  <si>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</si>
  <si>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</si>
  <si>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</si>
  <si>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</si>
  <si>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</si>
  <si>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</si>
  <si>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</si>
  <si>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</si>
  <si>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</si>
  <si>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</si>
  <si>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</si>
  <si>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</si>
  <si>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</si>
  <si>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</si>
  <si>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</si>
  <si>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</si>
  <si>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</si>
  <si>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</si>
  <si>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</si>
  <si>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</si>
  <si>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</si>
  <si>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</si>
  <si>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</si>
  <si>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</si>
  <si>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</si>
  <si>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</si>
  <si>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</si>
  <si>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</si>
  <si>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</si>
  <si>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</si>
  <si>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</si>
  <si>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</si>
  <si>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</si>
  <si>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</si>
  <si>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</si>
  <si>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</si>
  <si>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</si>
  <si>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</si>
  <si>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</si>
  <si>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</si>
  <si>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</si>
  <si>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</si>
  <si>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</si>
  <si>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</si>
  <si>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</si>
  <si>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</si>
  <si>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</si>
  <si>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</si>
  <si>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</si>
  <si>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</si>
  <si>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</si>
  <si>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</si>
  <si>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</si>
  <si>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</si>
  <si>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</si>
  <si>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</si>
  <si>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</si>
  <si>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</si>
  <si>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</si>
  <si>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</si>
  <si>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</si>
  <si>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</si>
  <si>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</si>
  <si>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</si>
  <si>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</si>
  <si>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</si>
  <si>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</si>
  <si>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</si>
  <si>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</si>
  <si>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</si>
  <si>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</si>
  <si>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</si>
  <si>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</si>
  <si>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</si>
  <si>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</si>
  <si>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</si>
  <si>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</si>
  <si>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</si>
  <si>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</si>
  <si>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</si>
  <si>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</si>
  <si>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</si>
  <si>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</si>
  <si>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</si>
  <si>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AMAZONDS,AMERSIGNDS,ASHFURNDS,BBBDROP,BLK01,CSNSTORES,DESINC,HDDS,HOUZZ,JCPENNEY01,KIRKLANDDS,KOHLDSN,LAMPDS,MACY02,NEBFUR01,OLLIIX,OVERSTOCK01,ROOMECOM,TGTDVS</t>
  </si>
  <si>
    <t>Setup</t>
  </si>
  <si>
    <t>10/16/2020</t>
  </si>
  <si>
    <t>11/12/2020</t>
  </si>
  <si>
    <t>No</t>
  </si>
  <si>
    <t>9/22/2020</t>
  </si>
  <si>
    <t>Temp Discontinued</t>
  </si>
  <si>
    <t>4/20/2021</t>
  </si>
  <si>
    <t>5/3/2021</t>
  </si>
  <si>
    <t>10/10/2020</t>
  </si>
  <si>
    <t>10/21/2020</t>
  </si>
  <si>
    <t>5/20/2022</t>
  </si>
  <si>
    <t>5/31/2022</t>
  </si>
  <si>
    <t>10/22/2020</t>
  </si>
  <si>
    <t>11/4/2020</t>
  </si>
  <si>
    <t>6/11/2021</t>
  </si>
  <si>
    <t>7/7/2021</t>
  </si>
  <si>
    <t>5/24/2023</t>
  </si>
  <si>
    <t>11/28/2023</t>
  </si>
  <si>
    <t>5/17/2021</t>
  </si>
  <si>
    <t>10/4/2021</t>
  </si>
  <si>
    <t>6/14/2022</t>
  </si>
  <si>
    <t>8/2/2022</t>
  </si>
  <si>
    <t>3/4/2022</t>
  </si>
  <si>
    <t>3/15/2022</t>
  </si>
  <si>
    <t>5/30/2023</t>
  </si>
  <si>
    <t>Discontinued</t>
  </si>
  <si>
    <t>3/9/2023</t>
  </si>
  <si>
    <t>9/17/2021</t>
  </si>
  <si>
    <t>10/13/2021</t>
  </si>
  <si>
    <t>9/21/2021</t>
  </si>
  <si>
    <t>12/13/2021</t>
  </si>
  <si>
    <t>2/28/2022</t>
  </si>
  <si>
    <t>7/19/2022</t>
  </si>
  <si>
    <t>8/15/2022</t>
  </si>
  <si>
    <t>2/22/2024</t>
  </si>
  <si>
    <t>9/18/2021</t>
  </si>
  <si>
    <t>6/2/2023</t>
  </si>
  <si>
    <t>9/6/2020</t>
  </si>
  <si>
    <t>10/15/2021</t>
  </si>
  <si>
    <t>Declined</t>
  </si>
  <si>
    <t>Restricted</t>
  </si>
  <si>
    <t>Open</t>
  </si>
  <si>
    <t>Ready To Offer</t>
  </si>
  <si>
    <t>Yes</t>
  </si>
  <si>
    <t>MPS160-279</t>
  </si>
  <si>
    <t>Beaded Round Wall Mirror 36"D</t>
  </si>
  <si>
    <t>36" Dia</t>
  </si>
  <si>
    <t>PP001618</t>
  </si>
  <si>
    <t>8/30/2017</t>
  </si>
  <si>
    <t>3/26/2024</t>
  </si>
  <si>
    <t>AMAZONDS,AMERSIGNDS,ASHFURNDS,BBBDROP,BLK01,CSNSTORES,HDDS,HOUZZ,KIRKLANDDS,KOHLDSN,LAMPDS,MACY02,NEBFUR01,OLLIIX,OVERSTOCK01,ROOMECOM,TGTDVS,Zulily</t>
  </si>
  <si>
    <t>4/6/2017</t>
  </si>
  <si>
    <t>9/21/2017</t>
  </si>
  <si>
    <t>3/27/2017</t>
  </si>
  <si>
    <t>8/16/2017</t>
  </si>
  <si>
    <t>12/4/2017</t>
  </si>
  <si>
    <t>9/30/2017</t>
  </si>
  <si>
    <t>10/2/2017</t>
  </si>
  <si>
    <t>8/26/2019</t>
  </si>
  <si>
    <t>8/30/2019</t>
  </si>
  <si>
    <t>6/24/2019</t>
  </si>
  <si>
    <t>7/10/2020</t>
  </si>
  <si>
    <t>8/3/2020</t>
  </si>
  <si>
    <t>5/7/2019</t>
  </si>
  <si>
    <t>6/5/2019</t>
  </si>
  <si>
    <t>4/3/2018</t>
  </si>
  <si>
    <t>5/29/2018</t>
  </si>
  <si>
    <t>6/27/2022</t>
  </si>
  <si>
    <t>9/27/2018</t>
  </si>
  <si>
    <t>4/16/2019</t>
  </si>
  <si>
    <t>6/19/2023</t>
  </si>
  <si>
    <t>11/30/2020</t>
  </si>
  <si>
    <t>3/28/2021</t>
  </si>
  <si>
    <t>12/11/2018</t>
  </si>
  <si>
    <t>7/2/2019</t>
  </si>
  <si>
    <t>1/12/2022</t>
  </si>
  <si>
    <t>2/22/2022</t>
  </si>
  <si>
    <t>5/23/2022</t>
  </si>
  <si>
    <t>11/16/2022</t>
  </si>
  <si>
    <t>4/22/2021</t>
  </si>
  <si>
    <t>6/8/2021</t>
  </si>
  <si>
    <t>3/26/2017</t>
  </si>
  <si>
    <t>11/10/2017</t>
  </si>
  <si>
    <t>MPS95F-0035</t>
  </si>
  <si>
    <t>Silver</t>
  </si>
  <si>
    <t>A</t>
  </si>
  <si>
    <t>3/16/2024</t>
  </si>
  <si>
    <t>AMAZONDS,AMERSIGNDS,ASHFURNDS,BBBDROP,BLK01,CSNSTORES,HDDS,HOUZZ,JCPENNEY01,KIRKLANDDS,KOHLDSN,LAMPDS,MACY02,OLLIIX,OVERSTOCK01,ROOMECOM,TGTDVS</t>
  </si>
  <si>
    <t>9/29/2020</t>
  </si>
  <si>
    <t>5/6/2021</t>
  </si>
  <si>
    <t>5/13/2021</t>
  </si>
  <si>
    <t>8/23/2022</t>
  </si>
  <si>
    <t>11/9/2020</t>
  </si>
  <si>
    <t>7/5/2021</t>
  </si>
  <si>
    <t>9/25/2023</t>
  </si>
  <si>
    <t>6/10/2021</t>
  </si>
  <si>
    <t>8/1/2022</t>
  </si>
  <si>
    <t>3/27/2022</t>
  </si>
  <si>
    <t>7/24/2023</t>
  </si>
  <si>
    <t>12/15/2021</t>
  </si>
  <si>
    <t>4/25/2022</t>
  </si>
  <si>
    <t>6/13/2022</t>
  </si>
  <si>
    <t>4/24/2023</t>
  </si>
  <si>
    <t>3/20/2023</t>
  </si>
  <si>
    <t>MPS160-339</t>
  </si>
  <si>
    <t>11/6/2018</t>
  </si>
  <si>
    <t>AMAZONDS,AMERSIGNDS,ASHFURNDS,BBBDROP,BLK01,CSNSTORES,HOUZZ,KOHLDSN,LAMPDS,MACY02,NEBFUR01,OLLIIX,OVERSTOCK01,ROOMECOM,TGTDVS</t>
  </si>
  <si>
    <t>11/29/2018</t>
  </si>
  <si>
    <t>12/19/2018</t>
  </si>
  <si>
    <t>7/3/2018</t>
  </si>
  <si>
    <t>11/20/2018</t>
  </si>
  <si>
    <t>12/4/2018</t>
  </si>
  <si>
    <t>9/7/2019</t>
  </si>
  <si>
    <t>11/11/2018</t>
  </si>
  <si>
    <t>11/19/2018</t>
  </si>
  <si>
    <t>9/10/2019</t>
  </si>
  <si>
    <t>5/27/2020</t>
  </si>
  <si>
    <t>6/25/2020</t>
  </si>
  <si>
    <t>7/31/2023</t>
  </si>
  <si>
    <t>11/30/2018</t>
  </si>
  <si>
    <t>1/21/2019</t>
  </si>
  <si>
    <t>7/4/2022</t>
  </si>
  <si>
    <t>7/22/2019</t>
  </si>
  <si>
    <t>7/31/2019</t>
  </si>
  <si>
    <t>2/8/2019</t>
  </si>
  <si>
    <t>8/12/2022</t>
  </si>
  <si>
    <t>8/28/2022</t>
  </si>
  <si>
    <t>6/4/2023</t>
  </si>
  <si>
    <t>11/14/2018</t>
  </si>
  <si>
    <t>MPS95F-0036</t>
  </si>
  <si>
    <t>Black</t>
  </si>
  <si>
    <t>PF005436</t>
  </si>
  <si>
    <t>AMAZONDS,AMERSIGNDS,BBBDROP,BLK01,CSNSTORES,DESINC,HDDS,HOUZZ,JCPENNEY01,KIRKLANDDS,KOHLDSN,MACY02,NEBFUR01,OLLIIX,OVERSTOCK01,ROOMECOM,TGTDVS</t>
  </si>
  <si>
    <t>7/21/2021</t>
  </si>
  <si>
    <t>10/11/2021</t>
  </si>
  <si>
    <t>5/5/2021</t>
  </si>
  <si>
    <t>5/27/2021</t>
  </si>
  <si>
    <t>8/2/2021</t>
  </si>
  <si>
    <t>9/3/2021</t>
  </si>
  <si>
    <t>6/3/2022</t>
  </si>
  <si>
    <t>6/30/2022</t>
  </si>
  <si>
    <t>5/18/2021</t>
  </si>
  <si>
    <t>7/27/2021</t>
  </si>
  <si>
    <t>8/3/2023</t>
  </si>
  <si>
    <t>6/1/2021</t>
  </si>
  <si>
    <t>9/30/2021</t>
  </si>
  <si>
    <t>4/26/2023</t>
  </si>
  <si>
    <t>4/1/2022</t>
  </si>
  <si>
    <t>10/10/2023</t>
  </si>
  <si>
    <t>9/14/2021</t>
  </si>
  <si>
    <t>9/27/2021</t>
  </si>
  <si>
    <t>2/22/2023</t>
  </si>
  <si>
    <t>5/24/2022</t>
  </si>
  <si>
    <t>11/1/2022</t>
  </si>
  <si>
    <t>10/25/2022</t>
  </si>
  <si>
    <t>9/8/2021</t>
  </si>
  <si>
    <t>11/29/2022</t>
  </si>
  <si>
    <t>12/18/2023</t>
  </si>
  <si>
    <t>MPS95F-0037</t>
  </si>
  <si>
    <t>PF005435</t>
  </si>
  <si>
    <t>5/20/2024</t>
  </si>
  <si>
    <t>AMAZONDS,AMERSIGNDS,BBBDROP,BLK01,CSNSTORES,DESINC,HDDS,HOUZZ,KIRKLANDDS,KOHLDSN,MACY02,OLLIIX,OVERSTOCK01,ROOMECOM,TGTDVS,Zulily</t>
  </si>
  <si>
    <t>5/7/2021</t>
  </si>
  <si>
    <t>5/14/2021</t>
  </si>
  <si>
    <t>7/25/2022</t>
  </si>
  <si>
    <t>6/23/2021</t>
  </si>
  <si>
    <t>7/16/2021</t>
  </si>
  <si>
    <t>9/5/2023</t>
  </si>
  <si>
    <t>7/14/2021</t>
  </si>
  <si>
    <t>6/14/2023</t>
  </si>
  <si>
    <t>11/9/2022</t>
  </si>
  <si>
    <t>2/27/2023</t>
  </si>
  <si>
    <t>Offered</t>
  </si>
  <si>
    <t>5/17/2022</t>
  </si>
  <si>
    <t>3/27/2023</t>
  </si>
  <si>
    <t>3/5/2024</t>
  </si>
  <si>
    <t>MPS95F-0042</t>
  </si>
  <si>
    <t>White</t>
  </si>
  <si>
    <t>B</t>
  </si>
  <si>
    <t>11/26/2022</t>
  </si>
  <si>
    <t>6/9/2024</t>
  </si>
  <si>
    <t>AMERSIGNDS,CSNSTORES,DESINC,HDDS,KIRKLANDDS,KOHLDSN,MACY02,OLLIIX,OVERSTOCK01,TGTDVS</t>
  </si>
  <si>
    <t>12/12/2022</t>
  </si>
  <si>
    <t>11/27/2022</t>
  </si>
  <si>
    <t>11/28/2022</t>
  </si>
  <si>
    <t>12/28/2022</t>
  </si>
  <si>
    <t>8/25/2023</t>
  </si>
  <si>
    <t>9/20/2023</t>
  </si>
  <si>
    <t>12/16/2022</t>
  </si>
  <si>
    <t>1/13/2023</t>
  </si>
  <si>
    <t>6/5/2023</t>
  </si>
  <si>
    <t>7/3/2023</t>
  </si>
  <si>
    <t>11/15/2023</t>
  </si>
  <si>
    <t>2/2/2023</t>
  </si>
  <si>
    <t>1/8/2024</t>
  </si>
  <si>
    <t>6/6/2023</t>
  </si>
  <si>
    <t>10/8/2023</t>
  </si>
  <si>
    <t>7/21/2023</t>
  </si>
  <si>
    <t>8/28/2023</t>
  </si>
  <si>
    <t>12/27/2023</t>
  </si>
  <si>
    <t>MPS95F-0043</t>
  </si>
  <si>
    <t>4/6/2024</t>
  </si>
  <si>
    <t>AMERSIGNDS,CSNSTORES,HDDS,HOUZZ,KIRKLANDDS,KOHLDSN,OLLIIX,OVERSTOCK01,TGTDVS</t>
  </si>
  <si>
    <t>12/8/2022</t>
  </si>
  <si>
    <t>12/7/2022</t>
  </si>
  <si>
    <t>1/18/2023</t>
  </si>
  <si>
    <t>12/6/2023</t>
  </si>
  <si>
    <t>1/23/2023</t>
  </si>
  <si>
    <t>2/27/2024</t>
  </si>
  <si>
    <t>1/10/2023</t>
  </si>
  <si>
    <t>3/6/2023</t>
  </si>
  <si>
    <t>7/9/2023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</si>
  <si>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</si>
  <si>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</si>
  <si>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</si>
  <si>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</si>
  <si>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</si>
  <si>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</si>
  <si>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</si>
  <si>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AMAZONDS,BLK01,CSNSTORES,HOUZZ,JCPENNEY01,KIRKLANDDS,KOHLDSN,MACY02,OLLIIX,OVERSTOCK01,TGTDVS,ZOLA</t>
  </si>
  <si>
    <t>9/23/2022</t>
  </si>
  <si>
    <t>10/5/2022</t>
  </si>
  <si>
    <t>9/2/2022</t>
  </si>
  <si>
    <t>9/26/2022</t>
  </si>
  <si>
    <t>9/19/2022</t>
  </si>
  <si>
    <t>11/10/2022</t>
  </si>
  <si>
    <t>9/19/2023</t>
  </si>
  <si>
    <t>10/17/2022</t>
  </si>
  <si>
    <t>11/14/2022</t>
  </si>
  <si>
    <t>4/3/2023</t>
  </si>
  <si>
    <t>10/7/2022</t>
  </si>
  <si>
    <t>12/5/2022</t>
  </si>
  <si>
    <t>8/1/2023</t>
  </si>
  <si>
    <t>11/13/2023</t>
  </si>
  <si>
    <t>8/21/2023</t>
  </si>
  <si>
    <t>11/27/2023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</si>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</sst>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229</v>
      </c>
      <c r="AA6" s="4">
        <f>=ROUNDDOWN(7.15625,0)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0.4394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2292</v>
      </c>
      <c r="AQ6" s="8">
        <v>185488.25</v>
      </c>
      <c r="AR6" s="4"/>
      <c r="AS6" s="8"/>
      <c r="AT6" s="7"/>
      <c r="AU6" s="7"/>
      <c r="AV6" s="4">
        <v>7335</v>
      </c>
      <c r="AW6" s="8">
        <v>777130.78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0.2387</v>
      </c>
      <c r="BC6" s="4">
        <v>12619</v>
      </c>
      <c r="BD6" s="8">
        <v>1304993.57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0.5955</v>
      </c>
      <c r="BJ6" s="4">
        <v>2472</v>
      </c>
      <c r="BK6" s="8">
        <v>203536.85</v>
      </c>
      <c r="BL6" s="2" t="s">
        <v>135</v>
      </c>
      <c r="BM6" s="7">
        <v>0.9272</v>
      </c>
      <c r="BN6" s="7">
        <v>0.9113</v>
      </c>
      <c r="BO6" s="4">
        <v>1642</v>
      </c>
      <c r="BP6" s="8">
        <v>122649.58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316</v>
      </c>
      <c r="CB6" s="8">
        <v>31453.06</v>
      </c>
      <c r="CC6" s="4"/>
      <c r="CD6" s="8"/>
      <c r="CE6" s="7"/>
      <c r="CF6" s="7"/>
      <c r="CG6" s="2" t="s">
        <v>136</v>
      </c>
      <c r="CH6" s="2" t="s">
        <v>125</v>
      </c>
      <c r="CI6" s="2" t="s">
        <v>133</v>
      </c>
      <c r="CJ6" s="2" t="s">
        <v>140</v>
      </c>
      <c r="CK6" s="2" t="s">
        <v>139</v>
      </c>
      <c r="CL6" s="2" t="s">
        <v>128</v>
      </c>
      <c r="CM6" s="4">
        <v>54</v>
      </c>
      <c r="CN6" s="8">
        <v>4896.78</v>
      </c>
      <c r="CO6" s="4"/>
      <c r="CP6" s="8"/>
      <c r="CQ6" s="7"/>
      <c r="CR6" s="7"/>
      <c r="CS6" s="2" t="s">
        <v>136</v>
      </c>
      <c r="CT6" s="2" t="s">
        <v>141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29</v>
      </c>
      <c r="CZ6" s="8">
        <v>2620.15</v>
      </c>
      <c r="DA6" s="4"/>
      <c r="DB6" s="8"/>
      <c r="DC6" s="7"/>
      <c r="DD6" s="7"/>
      <c r="DE6" s="2" t="s">
        <v>136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36</v>
      </c>
      <c r="DL6" s="8">
        <v>3625.2</v>
      </c>
      <c r="DM6" s="4"/>
      <c r="DN6" s="8"/>
      <c r="DO6" s="7"/>
      <c r="DP6" s="7"/>
      <c r="DQ6" s="2" t="s">
        <v>136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56</v>
      </c>
      <c r="DX6" s="8">
        <v>5099.3</v>
      </c>
      <c r="DY6" s="4"/>
      <c r="DZ6" s="8"/>
      <c r="EA6" s="7"/>
      <c r="EB6" s="7"/>
      <c r="EC6" s="2" t="s">
        <v>136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>
        <v>51</v>
      </c>
      <c r="EJ6" s="8">
        <v>4886.61</v>
      </c>
      <c r="EK6" s="4"/>
      <c r="EL6" s="8"/>
      <c r="EM6" s="7"/>
      <c r="EN6" s="7"/>
      <c r="EO6" s="2" t="s">
        <v>136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>
        <v>6</v>
      </c>
      <c r="EV6" s="8">
        <v>504.3</v>
      </c>
      <c r="EW6" s="4"/>
      <c r="EX6" s="8"/>
      <c r="EY6" s="7"/>
      <c r="EZ6" s="7"/>
      <c r="FA6" s="2" t="s">
        <v>136</v>
      </c>
      <c r="FB6" s="2" t="s">
        <v>125</v>
      </c>
      <c r="FC6" s="2" t="s">
        <v>152</v>
      </c>
      <c r="FD6" s="2" t="s">
        <v>153</v>
      </c>
      <c r="FE6" s="2" t="s">
        <v>139</v>
      </c>
      <c r="FF6" s="2" t="s">
        <v>128</v>
      </c>
      <c r="FG6" s="4">
        <v>7</v>
      </c>
      <c r="FH6" s="8">
        <v>640.87</v>
      </c>
      <c r="FI6" s="4"/>
      <c r="FJ6" s="8"/>
      <c r="FK6" s="7"/>
      <c r="FL6" s="7"/>
      <c r="FM6" s="2" t="s">
        <v>136</v>
      </c>
      <c r="FN6" s="2" t="s">
        <v>125</v>
      </c>
      <c r="FO6" s="2" t="s">
        <v>154</v>
      </c>
      <c r="FP6" s="2" t="s">
        <v>155</v>
      </c>
      <c r="FQ6" s="2" t="s">
        <v>139</v>
      </c>
      <c r="FR6" s="2" t="s">
        <v>128</v>
      </c>
      <c r="FS6" s="4">
        <v>14</v>
      </c>
      <c r="FT6" s="8">
        <v>1280.44</v>
      </c>
      <c r="FU6" s="4"/>
      <c r="FV6" s="8"/>
      <c r="FW6" s="7"/>
      <c r="FX6" s="7"/>
      <c r="FY6" s="2" t="s">
        <v>136</v>
      </c>
      <c r="FZ6" s="2" t="s">
        <v>125</v>
      </c>
      <c r="GA6" s="2" t="s">
        <v>156</v>
      </c>
      <c r="GB6" s="2" t="s">
        <v>157</v>
      </c>
      <c r="GC6" s="2" t="s">
        <v>139</v>
      </c>
      <c r="GD6" s="2" t="s">
        <v>128</v>
      </c>
      <c r="GE6" s="4">
        <v>27</v>
      </c>
      <c r="GF6" s="8">
        <v>2580.57</v>
      </c>
      <c r="GG6" s="4"/>
      <c r="GH6" s="8"/>
      <c r="GI6" s="7"/>
      <c r="GJ6" s="7"/>
      <c r="GK6" s="2" t="s">
        <v>136</v>
      </c>
      <c r="GL6" s="2" t="s">
        <v>125</v>
      </c>
      <c r="GM6" s="2" t="s">
        <v>158</v>
      </c>
      <c r="GN6" s="2" t="s">
        <v>159</v>
      </c>
      <c r="GO6" s="2" t="s">
        <v>139</v>
      </c>
      <c r="GP6" s="2" t="s">
        <v>128</v>
      </c>
      <c r="GQ6" s="4">
        <v>10</v>
      </c>
      <c r="GR6" s="8">
        <v>1007</v>
      </c>
      <c r="GS6" s="4"/>
      <c r="GT6" s="8"/>
      <c r="GU6" s="7"/>
      <c r="GV6" s="7"/>
      <c r="GW6" s="2" t="s">
        <v>136</v>
      </c>
      <c r="GX6" s="2" t="s">
        <v>125</v>
      </c>
      <c r="GY6" s="2" t="s">
        <v>152</v>
      </c>
      <c r="GZ6" s="2" t="s">
        <v>160</v>
      </c>
      <c r="HA6" s="2" t="s">
        <v>139</v>
      </c>
      <c r="HB6" s="2" t="s">
        <v>128</v>
      </c>
      <c r="HC6" s="4"/>
      <c r="HD6" s="8"/>
      <c r="HE6" s="4"/>
      <c r="HF6" s="8"/>
      <c r="HG6" s="7"/>
      <c r="HH6" s="7"/>
      <c r="HI6" s="2" t="s">
        <v>136</v>
      </c>
      <c r="HJ6" s="2" t="s">
        <v>161</v>
      </c>
      <c r="HK6" s="2" t="s">
        <v>162</v>
      </c>
      <c r="HL6" s="2" t="s">
        <v>128</v>
      </c>
      <c r="HM6" s="2" t="s">
        <v>139</v>
      </c>
      <c r="HN6" s="2" t="s">
        <v>128</v>
      </c>
      <c r="HO6" s="4">
        <v>19</v>
      </c>
      <c r="HP6" s="8">
        <v>1826.47</v>
      </c>
      <c r="HQ6" s="4"/>
      <c r="HR6" s="8"/>
      <c r="HS6" s="7"/>
      <c r="HT6" s="7"/>
      <c r="HU6" s="2" t="s">
        <v>136</v>
      </c>
      <c r="HV6" s="2" t="s">
        <v>125</v>
      </c>
      <c r="HW6" s="2" t="s">
        <v>163</v>
      </c>
      <c r="HX6" s="2" t="s">
        <v>164</v>
      </c>
      <c r="HY6" s="2" t="s">
        <v>139</v>
      </c>
      <c r="HZ6" s="2" t="s">
        <v>128</v>
      </c>
      <c r="IA6" s="4">
        <v>10</v>
      </c>
      <c r="IB6" s="8">
        <v>915.5</v>
      </c>
      <c r="IC6" s="4"/>
      <c r="ID6" s="8"/>
      <c r="IE6" s="7"/>
      <c r="IF6" s="7"/>
      <c r="IG6" s="2" t="s">
        <v>136</v>
      </c>
      <c r="IH6" s="2" t="s">
        <v>125</v>
      </c>
      <c r="II6" s="2" t="s">
        <v>165</v>
      </c>
      <c r="IJ6" s="2" t="s">
        <v>166</v>
      </c>
      <c r="IK6" s="2" t="s">
        <v>139</v>
      </c>
      <c r="IL6" s="2" t="s">
        <v>128</v>
      </c>
      <c r="IM6" s="4">
        <v>9</v>
      </c>
      <c r="IN6" s="8">
        <v>821.91</v>
      </c>
      <c r="IO6" s="4"/>
      <c r="IP6" s="8"/>
      <c r="IQ6" s="7"/>
      <c r="IR6" s="7"/>
      <c r="IS6" s="2" t="s">
        <v>136</v>
      </c>
      <c r="IT6" s="2" t="s">
        <v>125</v>
      </c>
      <c r="IU6" s="2" t="s">
        <v>167</v>
      </c>
      <c r="IV6" s="2" t="s">
        <v>168</v>
      </c>
      <c r="IW6" s="2" t="s">
        <v>139</v>
      </c>
      <c r="IX6" s="2" t="s">
        <v>128</v>
      </c>
      <c r="IY6" s="4">
        <v>1</v>
      </c>
      <c r="IZ6" s="8">
        <v>77.82</v>
      </c>
      <c r="JA6" s="4"/>
      <c r="JB6" s="8"/>
      <c r="JC6" s="7"/>
      <c r="JD6" s="7"/>
      <c r="JE6" s="2" t="s">
        <v>136</v>
      </c>
      <c r="JF6" s="2" t="s">
        <v>125</v>
      </c>
      <c r="JG6" s="2" t="s">
        <v>169</v>
      </c>
      <c r="JH6" s="2" t="s">
        <v>170</v>
      </c>
      <c r="JI6" s="2" t="s">
        <v>139</v>
      </c>
      <c r="JJ6" s="2" t="s">
        <v>128</v>
      </c>
      <c r="JK6" s="4">
        <v>2</v>
      </c>
      <c r="JL6" s="8">
        <v>197.74</v>
      </c>
      <c r="JM6" s="4"/>
      <c r="JN6" s="8"/>
      <c r="JO6" s="7"/>
      <c r="JP6" s="7"/>
      <c r="JQ6" s="2" t="s">
        <v>136</v>
      </c>
      <c r="JR6" s="2" t="s">
        <v>161</v>
      </c>
      <c r="JS6" s="2" t="s">
        <v>171</v>
      </c>
      <c r="JT6" s="2" t="s">
        <v>172</v>
      </c>
      <c r="JU6" s="2" t="s">
        <v>139</v>
      </c>
      <c r="JV6" s="2" t="s">
        <v>128</v>
      </c>
      <c r="JW6" s="4">
        <v>3</v>
      </c>
      <c r="JX6" s="8">
        <v>404.95</v>
      </c>
      <c r="JY6" s="4"/>
      <c r="JZ6" s="8"/>
      <c r="KA6" s="7"/>
      <c r="KB6" s="7"/>
      <c r="KC6" s="2" t="s">
        <v>136</v>
      </c>
      <c r="KD6" s="2" t="s">
        <v>125</v>
      </c>
      <c r="KE6" s="2" t="s">
        <v>173</v>
      </c>
      <c r="KF6" s="2" t="s">
        <v>174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175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176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175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177</v>
      </c>
      <c r="LZ6" s="2" t="s">
        <v>125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177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176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177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177</v>
      </c>
      <c r="NV6" s="2" t="s">
        <v>161</v>
      </c>
      <c r="NW6" s="2" t="s">
        <v>128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178</v>
      </c>
      <c r="OH6" s="2" t="s">
        <v>125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178</v>
      </c>
      <c r="PF6" s="2" t="s">
        <v>161</v>
      </c>
      <c r="PG6" s="2" t="s">
        <v>128</v>
      </c>
      <c r="PH6" s="2" t="s">
        <v>128</v>
      </c>
      <c r="PI6" s="2" t="s">
        <v>139</v>
      </c>
      <c r="PJ6" s="2" t="s">
        <v>128</v>
      </c>
      <c r="PK6" s="4"/>
      <c r="PL6" s="8"/>
      <c r="PM6" s="4"/>
      <c r="PN6" s="8"/>
      <c r="PO6" s="7"/>
      <c r="PP6" s="7"/>
      <c r="PQ6" s="2" t="s">
        <v>176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179</v>
      </c>
    </row>
    <row r="7">
      <c r="A7" s="2" t="s">
        <v>180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181</v>
      </c>
      <c r="J7" s="2" t="s">
        <v>182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183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184</v>
      </c>
      <c r="Z7" s="4">
        <v>512</v>
      </c>
      <c r="AA7" s="4">
        <f>=ROUNDDOWN(14.5454545454545,0)</f>
      </c>
      <c r="AB7" s="5">
        <v>35.2</v>
      </c>
      <c r="AC7" s="2" t="s">
        <v>185</v>
      </c>
      <c r="AD7" s="4">
        <v>170</v>
      </c>
      <c r="AE7" s="4">
        <v>1080</v>
      </c>
      <c r="AF7" s="6">
        <v>65</v>
      </c>
      <c r="AG7" s="6"/>
      <c r="AH7" s="7">
        <v>0.531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5043</v>
      </c>
      <c r="AQ7" s="8">
        <v>591642.53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0.7613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5192</v>
      </c>
      <c r="BK7" s="8">
        <v>612042.21</v>
      </c>
      <c r="BL7" s="2" t="s">
        <v>186</v>
      </c>
      <c r="BM7" s="7">
        <v>0.9713</v>
      </c>
      <c r="BN7" s="7">
        <v>0.9667</v>
      </c>
      <c r="BO7" s="4">
        <v>2853</v>
      </c>
      <c r="BP7" s="8">
        <v>313475.59</v>
      </c>
      <c r="BQ7" s="4"/>
      <c r="BR7" s="8"/>
      <c r="BS7" s="7"/>
      <c r="BT7" s="7"/>
      <c r="BU7" s="2" t="s">
        <v>136</v>
      </c>
      <c r="BV7" s="2" t="s">
        <v>125</v>
      </c>
      <c r="BW7" s="2" t="s">
        <v>187</v>
      </c>
      <c r="BX7" s="2" t="s">
        <v>188</v>
      </c>
      <c r="BY7" s="2" t="s">
        <v>139</v>
      </c>
      <c r="BZ7" s="2" t="s">
        <v>128</v>
      </c>
      <c r="CA7" s="4">
        <v>578</v>
      </c>
      <c r="CB7" s="8">
        <v>77292.41</v>
      </c>
      <c r="CC7" s="4"/>
      <c r="CD7" s="8"/>
      <c r="CE7" s="7"/>
      <c r="CF7" s="7"/>
      <c r="CG7" s="2" t="s">
        <v>136</v>
      </c>
      <c r="CH7" s="2" t="s">
        <v>125</v>
      </c>
      <c r="CI7" s="2" t="s">
        <v>189</v>
      </c>
      <c r="CJ7" s="2" t="s">
        <v>184</v>
      </c>
      <c r="CK7" s="2" t="s">
        <v>139</v>
      </c>
      <c r="CL7" s="2" t="s">
        <v>128</v>
      </c>
      <c r="CM7" s="4">
        <v>644</v>
      </c>
      <c r="CN7" s="8">
        <v>77621.64</v>
      </c>
      <c r="CO7" s="4"/>
      <c r="CP7" s="8"/>
      <c r="CQ7" s="7"/>
      <c r="CR7" s="7"/>
      <c r="CS7" s="2" t="s">
        <v>136</v>
      </c>
      <c r="CT7" s="2" t="s">
        <v>141</v>
      </c>
      <c r="CU7" s="2" t="s">
        <v>190</v>
      </c>
      <c r="CV7" s="2" t="s">
        <v>191</v>
      </c>
      <c r="CW7" s="2" t="s">
        <v>139</v>
      </c>
      <c r="CX7" s="2" t="s">
        <v>128</v>
      </c>
      <c r="CY7" s="4">
        <v>120</v>
      </c>
      <c r="CZ7" s="8">
        <v>13786.2</v>
      </c>
      <c r="DA7" s="4"/>
      <c r="DB7" s="8"/>
      <c r="DC7" s="7"/>
      <c r="DD7" s="7"/>
      <c r="DE7" s="2" t="s">
        <v>136</v>
      </c>
      <c r="DF7" s="2" t="s">
        <v>125</v>
      </c>
      <c r="DG7" s="2" t="s">
        <v>192</v>
      </c>
      <c r="DH7" s="2" t="s">
        <v>193</v>
      </c>
      <c r="DI7" s="2" t="s">
        <v>139</v>
      </c>
      <c r="DJ7" s="2" t="s">
        <v>128</v>
      </c>
      <c r="DK7" s="4">
        <v>250</v>
      </c>
      <c r="DL7" s="8">
        <v>34612.84</v>
      </c>
      <c r="DM7" s="4"/>
      <c r="DN7" s="8"/>
      <c r="DO7" s="7"/>
      <c r="DP7" s="7"/>
      <c r="DQ7" s="2" t="s">
        <v>136</v>
      </c>
      <c r="DR7" s="2" t="s">
        <v>125</v>
      </c>
      <c r="DS7" s="2" t="s">
        <v>194</v>
      </c>
      <c r="DT7" s="2" t="s">
        <v>195</v>
      </c>
      <c r="DU7" s="2" t="s">
        <v>139</v>
      </c>
      <c r="DV7" s="2" t="s">
        <v>128</v>
      </c>
      <c r="DW7" s="4">
        <v>142</v>
      </c>
      <c r="DX7" s="8">
        <v>17807.48</v>
      </c>
      <c r="DY7" s="4"/>
      <c r="DZ7" s="8"/>
      <c r="EA7" s="7"/>
      <c r="EB7" s="7"/>
      <c r="EC7" s="2" t="s">
        <v>136</v>
      </c>
      <c r="ED7" s="2" t="s">
        <v>125</v>
      </c>
      <c r="EE7" s="2" t="s">
        <v>187</v>
      </c>
      <c r="EF7" s="2" t="s">
        <v>196</v>
      </c>
      <c r="EG7" s="2" t="s">
        <v>139</v>
      </c>
      <c r="EH7" s="2" t="s">
        <v>128</v>
      </c>
      <c r="EI7" s="4">
        <v>63</v>
      </c>
      <c r="EJ7" s="8">
        <v>7989.43</v>
      </c>
      <c r="EK7" s="4"/>
      <c r="EL7" s="8"/>
      <c r="EM7" s="7"/>
      <c r="EN7" s="7"/>
      <c r="EO7" s="2" t="s">
        <v>136</v>
      </c>
      <c r="EP7" s="2" t="s">
        <v>125</v>
      </c>
      <c r="EQ7" s="2" t="s">
        <v>197</v>
      </c>
      <c r="ER7" s="2" t="s">
        <v>198</v>
      </c>
      <c r="ES7" s="2" t="s">
        <v>139</v>
      </c>
      <c r="ET7" s="2" t="s">
        <v>128</v>
      </c>
      <c r="EU7" s="4">
        <v>99</v>
      </c>
      <c r="EV7" s="8">
        <v>13085.76</v>
      </c>
      <c r="EW7" s="4"/>
      <c r="EX7" s="8"/>
      <c r="EY7" s="7"/>
      <c r="EZ7" s="7"/>
      <c r="FA7" s="2" t="s">
        <v>136</v>
      </c>
      <c r="FB7" s="2" t="s">
        <v>125</v>
      </c>
      <c r="FC7" s="2" t="s">
        <v>199</v>
      </c>
      <c r="FD7" s="2" t="s">
        <v>200</v>
      </c>
      <c r="FE7" s="2" t="s">
        <v>139</v>
      </c>
      <c r="FF7" s="2" t="s">
        <v>128</v>
      </c>
      <c r="FG7" s="4">
        <v>79</v>
      </c>
      <c r="FH7" s="8">
        <v>9062.46</v>
      </c>
      <c r="FI7" s="4"/>
      <c r="FJ7" s="8"/>
      <c r="FK7" s="7"/>
      <c r="FL7" s="7"/>
      <c r="FM7" s="2" t="s">
        <v>136</v>
      </c>
      <c r="FN7" s="2" t="s">
        <v>125</v>
      </c>
      <c r="FO7" s="2" t="s">
        <v>201</v>
      </c>
      <c r="FP7" s="2" t="s">
        <v>202</v>
      </c>
      <c r="FQ7" s="2" t="s">
        <v>139</v>
      </c>
      <c r="FR7" s="2" t="s">
        <v>128</v>
      </c>
      <c r="FS7" s="4">
        <v>53</v>
      </c>
      <c r="FT7" s="8">
        <v>7218.33</v>
      </c>
      <c r="FU7" s="4"/>
      <c r="FV7" s="8"/>
      <c r="FW7" s="7"/>
      <c r="FX7" s="7"/>
      <c r="FY7" s="2" t="s">
        <v>136</v>
      </c>
      <c r="FZ7" s="2" t="s">
        <v>125</v>
      </c>
      <c r="GA7" s="2" t="s">
        <v>156</v>
      </c>
      <c r="GB7" s="2" t="s">
        <v>203</v>
      </c>
      <c r="GC7" s="2" t="s">
        <v>139</v>
      </c>
      <c r="GD7" s="2" t="s">
        <v>128</v>
      </c>
      <c r="GE7" s="4">
        <v>23</v>
      </c>
      <c r="GF7" s="8">
        <v>2669.83</v>
      </c>
      <c r="GG7" s="4"/>
      <c r="GH7" s="8"/>
      <c r="GI7" s="7"/>
      <c r="GJ7" s="7"/>
      <c r="GK7" s="2" t="s">
        <v>136</v>
      </c>
      <c r="GL7" s="2" t="s">
        <v>125</v>
      </c>
      <c r="GM7" s="2" t="s">
        <v>204</v>
      </c>
      <c r="GN7" s="2" t="s">
        <v>205</v>
      </c>
      <c r="GO7" s="2" t="s">
        <v>139</v>
      </c>
      <c r="GP7" s="2" t="s">
        <v>128</v>
      </c>
      <c r="GQ7" s="4">
        <v>7</v>
      </c>
      <c r="GR7" s="8">
        <v>999.32</v>
      </c>
      <c r="GS7" s="4"/>
      <c r="GT7" s="8"/>
      <c r="GU7" s="7"/>
      <c r="GV7" s="7"/>
      <c r="GW7" s="2" t="s">
        <v>136</v>
      </c>
      <c r="GX7" s="2" t="s">
        <v>125</v>
      </c>
      <c r="GY7" s="2" t="s">
        <v>152</v>
      </c>
      <c r="GZ7" s="2" t="s">
        <v>206</v>
      </c>
      <c r="HA7" s="2" t="s">
        <v>139</v>
      </c>
      <c r="HB7" s="2" t="s">
        <v>128</v>
      </c>
      <c r="HC7" s="4">
        <v>76</v>
      </c>
      <c r="HD7" s="8">
        <v>8842.5</v>
      </c>
      <c r="HE7" s="4"/>
      <c r="HF7" s="8"/>
      <c r="HG7" s="7"/>
      <c r="HH7" s="7"/>
      <c r="HI7" s="2" t="s">
        <v>136</v>
      </c>
      <c r="HJ7" s="2" t="s">
        <v>161</v>
      </c>
      <c r="HK7" s="2" t="s">
        <v>207</v>
      </c>
      <c r="HL7" s="2" t="s">
        <v>208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161</v>
      </c>
      <c r="HW7" s="2" t="s">
        <v>209</v>
      </c>
      <c r="HX7" s="2" t="s">
        <v>210</v>
      </c>
      <c r="HY7" s="2" t="s">
        <v>139</v>
      </c>
      <c r="HZ7" s="2" t="s">
        <v>128</v>
      </c>
      <c r="IA7" s="4">
        <v>36</v>
      </c>
      <c r="IB7" s="8">
        <v>4581.29</v>
      </c>
      <c r="IC7" s="4"/>
      <c r="ID7" s="8"/>
      <c r="IE7" s="7"/>
      <c r="IF7" s="7"/>
      <c r="IG7" s="2" t="s">
        <v>136</v>
      </c>
      <c r="IH7" s="2" t="s">
        <v>125</v>
      </c>
      <c r="II7" s="2" t="s">
        <v>165</v>
      </c>
      <c r="IJ7" s="2" t="s">
        <v>211</v>
      </c>
      <c r="IK7" s="2" t="s">
        <v>139</v>
      </c>
      <c r="IL7" s="2" t="s">
        <v>128</v>
      </c>
      <c r="IM7" s="4">
        <v>5</v>
      </c>
      <c r="IN7" s="8">
        <v>681.35</v>
      </c>
      <c r="IO7" s="4"/>
      <c r="IP7" s="8"/>
      <c r="IQ7" s="7"/>
      <c r="IR7" s="7"/>
      <c r="IS7" s="2" t="s">
        <v>136</v>
      </c>
      <c r="IT7" s="2" t="s">
        <v>125</v>
      </c>
      <c r="IU7" s="2" t="s">
        <v>212</v>
      </c>
      <c r="IV7" s="2" t="s">
        <v>213</v>
      </c>
      <c r="IW7" s="2" t="s">
        <v>139</v>
      </c>
      <c r="IX7" s="2" t="s">
        <v>128</v>
      </c>
      <c r="IY7" s="4">
        <v>8</v>
      </c>
      <c r="IZ7" s="8">
        <v>986.36</v>
      </c>
      <c r="JA7" s="4"/>
      <c r="JB7" s="8"/>
      <c r="JC7" s="7"/>
      <c r="JD7" s="7"/>
      <c r="JE7" s="2" t="s">
        <v>136</v>
      </c>
      <c r="JF7" s="2" t="s">
        <v>125</v>
      </c>
      <c r="JG7" s="2" t="s">
        <v>169</v>
      </c>
      <c r="JH7" s="2" t="s">
        <v>214</v>
      </c>
      <c r="JI7" s="2" t="s">
        <v>139</v>
      </c>
      <c r="JJ7" s="2" t="s">
        <v>128</v>
      </c>
      <c r="JK7" s="4">
        <v>7</v>
      </c>
      <c r="JL7" s="8">
        <v>929.74</v>
      </c>
      <c r="JM7" s="4"/>
      <c r="JN7" s="8"/>
      <c r="JO7" s="7"/>
      <c r="JP7" s="7"/>
      <c r="JQ7" s="2" t="s">
        <v>136</v>
      </c>
      <c r="JR7" s="2" t="s">
        <v>161</v>
      </c>
      <c r="JS7" s="2" t="s">
        <v>215</v>
      </c>
      <c r="JT7" s="2" t="s">
        <v>216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136</v>
      </c>
      <c r="KD7" s="2" t="s">
        <v>125</v>
      </c>
      <c r="KE7" s="2" t="s">
        <v>217</v>
      </c>
      <c r="KF7" s="2" t="s">
        <v>218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175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176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175</v>
      </c>
      <c r="LN7" s="2" t="s">
        <v>125</v>
      </c>
      <c r="LO7" s="2" t="s">
        <v>128</v>
      </c>
      <c r="LP7" s="2" t="s">
        <v>128</v>
      </c>
      <c r="LQ7" s="2" t="s">
        <v>139</v>
      </c>
      <c r="LR7" s="2" t="s">
        <v>128</v>
      </c>
      <c r="LS7" s="4"/>
      <c r="LT7" s="8"/>
      <c r="LU7" s="4"/>
      <c r="LV7" s="8"/>
      <c r="LW7" s="7"/>
      <c r="LX7" s="7"/>
      <c r="LY7" s="2" t="s">
        <v>177</v>
      </c>
      <c r="LZ7" s="2" t="s">
        <v>125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177</v>
      </c>
      <c r="ML7" s="2" t="s">
        <v>125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2" t="s">
        <v>128</v>
      </c>
      <c r="NC7" s="4"/>
      <c r="ND7" s="8"/>
      <c r="NE7" s="4"/>
      <c r="NF7" s="8"/>
      <c r="NG7" s="7"/>
      <c r="NH7" s="7"/>
      <c r="NI7" s="2" t="s">
        <v>177</v>
      </c>
      <c r="NJ7" s="2" t="s">
        <v>125</v>
      </c>
      <c r="NK7" s="2" t="s">
        <v>128</v>
      </c>
      <c r="NL7" s="2" t="s">
        <v>128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177</v>
      </c>
      <c r="NV7" s="2" t="s">
        <v>161</v>
      </c>
      <c r="NW7" s="2" t="s">
        <v>128</v>
      </c>
      <c r="NX7" s="2" t="s">
        <v>128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178</v>
      </c>
      <c r="OH7" s="2" t="s">
        <v>125</v>
      </c>
      <c r="OI7" s="2" t="s">
        <v>128</v>
      </c>
      <c r="OJ7" s="2" t="s">
        <v>128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178</v>
      </c>
      <c r="PF7" s="2" t="s">
        <v>161</v>
      </c>
      <c r="PG7" s="2" t="s">
        <v>128</v>
      </c>
      <c r="PH7" s="2" t="s">
        <v>128</v>
      </c>
      <c r="PI7" s="2" t="s">
        <v>139</v>
      </c>
      <c r="PJ7" s="2" t="s">
        <v>128</v>
      </c>
      <c r="PK7" s="4"/>
      <c r="PL7" s="8"/>
      <c r="PM7" s="4"/>
      <c r="PN7" s="8"/>
      <c r="PO7" s="7"/>
      <c r="PP7" s="7"/>
      <c r="PQ7" s="2" t="s">
        <v>176</v>
      </c>
      <c r="PR7" s="2" t="s">
        <v>125</v>
      </c>
      <c r="PS7" s="2" t="s">
        <v>128</v>
      </c>
      <c r="PT7" s="2" t="s">
        <v>128</v>
      </c>
      <c r="PU7" s="2" t="s">
        <v>139</v>
      </c>
      <c r="PV7" s="2" t="s">
        <v>179</v>
      </c>
    </row>
    <row r="8">
      <c r="A8" s="2" t="s">
        <v>219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220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221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105</v>
      </c>
      <c r="AA8" s="4">
        <f>=ROUNDDOWN(13.6363636363636,0)</f>
      </c>
      <c r="AB8" s="5">
        <v>7.7</v>
      </c>
      <c r="AC8" s="2" t="s">
        <v>222</v>
      </c>
      <c r="AD8" s="4">
        <v>200</v>
      </c>
      <c r="AE8" s="4">
        <v>200</v>
      </c>
      <c r="AF8" s="6">
        <v>65</v>
      </c>
      <c r="AG8" s="6"/>
      <c r="AH8" s="7">
        <v>0.5929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1286</v>
      </c>
      <c r="AQ8" s="8">
        <v>103429.5</v>
      </c>
      <c r="AR8" s="4"/>
      <c r="AS8" s="8"/>
      <c r="AT8" s="7"/>
      <c r="AU8" s="7"/>
      <c r="AV8" s="4">
        <v>2691</v>
      </c>
      <c r="AW8" s="8">
        <v>264359.46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0.3912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0.2026</v>
      </c>
      <c r="BJ8" s="4">
        <v>1331</v>
      </c>
      <c r="BK8" s="8">
        <v>107941.65</v>
      </c>
      <c r="BL8" s="2" t="s">
        <v>223</v>
      </c>
      <c r="BM8" s="7">
        <v>0.9662</v>
      </c>
      <c r="BN8" s="7">
        <v>0.9582</v>
      </c>
      <c r="BO8" s="4">
        <v>900</v>
      </c>
      <c r="BP8" s="8">
        <v>67676.78</v>
      </c>
      <c r="BQ8" s="4"/>
      <c r="BR8" s="8"/>
      <c r="BS8" s="7"/>
      <c r="BT8" s="7"/>
      <c r="BU8" s="2" t="s">
        <v>136</v>
      </c>
      <c r="BV8" s="2" t="s">
        <v>125</v>
      </c>
      <c r="BW8" s="2" t="s">
        <v>137</v>
      </c>
      <c r="BX8" s="2" t="s">
        <v>138</v>
      </c>
      <c r="BY8" s="2" t="s">
        <v>139</v>
      </c>
      <c r="BZ8" s="2" t="s">
        <v>128</v>
      </c>
      <c r="CA8" s="4">
        <v>118</v>
      </c>
      <c r="CB8" s="8">
        <v>10992.07</v>
      </c>
      <c r="CC8" s="4"/>
      <c r="CD8" s="8"/>
      <c r="CE8" s="7"/>
      <c r="CF8" s="7"/>
      <c r="CG8" s="2" t="s">
        <v>136</v>
      </c>
      <c r="CH8" s="2" t="s">
        <v>125</v>
      </c>
      <c r="CI8" s="2" t="s">
        <v>133</v>
      </c>
      <c r="CJ8" s="2" t="s">
        <v>224</v>
      </c>
      <c r="CK8" s="2" t="s">
        <v>139</v>
      </c>
      <c r="CL8" s="2" t="s">
        <v>128</v>
      </c>
      <c r="CM8" s="4">
        <v>43</v>
      </c>
      <c r="CN8" s="8">
        <v>3920.78</v>
      </c>
      <c r="CO8" s="4"/>
      <c r="CP8" s="8"/>
      <c r="CQ8" s="7"/>
      <c r="CR8" s="7"/>
      <c r="CS8" s="2" t="s">
        <v>136</v>
      </c>
      <c r="CT8" s="2" t="s">
        <v>141</v>
      </c>
      <c r="CU8" s="2" t="s">
        <v>225</v>
      </c>
      <c r="CV8" s="2" t="s">
        <v>226</v>
      </c>
      <c r="CW8" s="2" t="s">
        <v>139</v>
      </c>
      <c r="CX8" s="2" t="s">
        <v>128</v>
      </c>
      <c r="CY8" s="4">
        <v>38</v>
      </c>
      <c r="CZ8" s="8">
        <v>3398.54</v>
      </c>
      <c r="DA8" s="4"/>
      <c r="DB8" s="8"/>
      <c r="DC8" s="7"/>
      <c r="DD8" s="7"/>
      <c r="DE8" s="2" t="s">
        <v>136</v>
      </c>
      <c r="DF8" s="2" t="s">
        <v>125</v>
      </c>
      <c r="DG8" s="2" t="s">
        <v>144</v>
      </c>
      <c r="DH8" s="2" t="s">
        <v>148</v>
      </c>
      <c r="DI8" s="2" t="s">
        <v>139</v>
      </c>
      <c r="DJ8" s="2" t="s">
        <v>128</v>
      </c>
      <c r="DK8" s="4">
        <v>10</v>
      </c>
      <c r="DL8" s="8">
        <v>1007</v>
      </c>
      <c r="DM8" s="4"/>
      <c r="DN8" s="8"/>
      <c r="DO8" s="7"/>
      <c r="DP8" s="7"/>
      <c r="DQ8" s="2" t="s">
        <v>136</v>
      </c>
      <c r="DR8" s="2" t="s">
        <v>125</v>
      </c>
      <c r="DS8" s="2" t="s">
        <v>146</v>
      </c>
      <c r="DT8" s="2" t="s">
        <v>227</v>
      </c>
      <c r="DU8" s="2" t="s">
        <v>139</v>
      </c>
      <c r="DV8" s="2" t="s">
        <v>128</v>
      </c>
      <c r="DW8" s="4">
        <v>92</v>
      </c>
      <c r="DX8" s="8">
        <v>8434.06</v>
      </c>
      <c r="DY8" s="4"/>
      <c r="DZ8" s="8"/>
      <c r="EA8" s="7"/>
      <c r="EB8" s="7"/>
      <c r="EC8" s="2" t="s">
        <v>136</v>
      </c>
      <c r="ED8" s="2" t="s">
        <v>125</v>
      </c>
      <c r="EE8" s="2" t="s">
        <v>148</v>
      </c>
      <c r="EF8" s="2" t="s">
        <v>228</v>
      </c>
      <c r="EG8" s="2" t="s">
        <v>139</v>
      </c>
      <c r="EH8" s="2" t="s">
        <v>128</v>
      </c>
      <c r="EI8" s="4">
        <v>40</v>
      </c>
      <c r="EJ8" s="8">
        <v>3813.16</v>
      </c>
      <c r="EK8" s="4"/>
      <c r="EL8" s="8"/>
      <c r="EM8" s="7"/>
      <c r="EN8" s="7"/>
      <c r="EO8" s="2" t="s">
        <v>136</v>
      </c>
      <c r="EP8" s="2" t="s">
        <v>125</v>
      </c>
      <c r="EQ8" s="2" t="s">
        <v>150</v>
      </c>
      <c r="ER8" s="2" t="s">
        <v>229</v>
      </c>
      <c r="ES8" s="2" t="s">
        <v>139</v>
      </c>
      <c r="ET8" s="2" t="s">
        <v>128</v>
      </c>
      <c r="EU8" s="4">
        <v>2</v>
      </c>
      <c r="EV8" s="8">
        <v>168.1</v>
      </c>
      <c r="EW8" s="4"/>
      <c r="EX8" s="8"/>
      <c r="EY8" s="7"/>
      <c r="EZ8" s="7"/>
      <c r="FA8" s="2" t="s">
        <v>136</v>
      </c>
      <c r="FB8" s="2" t="s">
        <v>125</v>
      </c>
      <c r="FC8" s="2" t="s">
        <v>152</v>
      </c>
      <c r="FD8" s="2" t="s">
        <v>230</v>
      </c>
      <c r="FE8" s="2" t="s">
        <v>139</v>
      </c>
      <c r="FF8" s="2" t="s">
        <v>128</v>
      </c>
      <c r="FG8" s="4">
        <v>5</v>
      </c>
      <c r="FH8" s="8">
        <v>464.63</v>
      </c>
      <c r="FI8" s="4"/>
      <c r="FJ8" s="8"/>
      <c r="FK8" s="7"/>
      <c r="FL8" s="7"/>
      <c r="FM8" s="2" t="s">
        <v>136</v>
      </c>
      <c r="FN8" s="2" t="s">
        <v>125</v>
      </c>
      <c r="FO8" s="2" t="s">
        <v>154</v>
      </c>
      <c r="FP8" s="2" t="s">
        <v>231</v>
      </c>
      <c r="FQ8" s="2" t="s">
        <v>139</v>
      </c>
      <c r="FR8" s="2" t="s">
        <v>128</v>
      </c>
      <c r="FS8" s="4">
        <v>10</v>
      </c>
      <c r="FT8" s="8">
        <v>899.78</v>
      </c>
      <c r="FU8" s="4"/>
      <c r="FV8" s="8"/>
      <c r="FW8" s="7"/>
      <c r="FX8" s="7"/>
      <c r="FY8" s="2" t="s">
        <v>136</v>
      </c>
      <c r="FZ8" s="2" t="s">
        <v>125</v>
      </c>
      <c r="GA8" s="2" t="s">
        <v>156</v>
      </c>
      <c r="GB8" s="2" t="s">
        <v>232</v>
      </c>
      <c r="GC8" s="2" t="s">
        <v>139</v>
      </c>
      <c r="GD8" s="2" t="s">
        <v>128</v>
      </c>
      <c r="GE8" s="4">
        <v>4</v>
      </c>
      <c r="GF8" s="8">
        <v>365.84</v>
      </c>
      <c r="GG8" s="4"/>
      <c r="GH8" s="8"/>
      <c r="GI8" s="7"/>
      <c r="GJ8" s="7"/>
      <c r="GK8" s="2" t="s">
        <v>136</v>
      </c>
      <c r="GL8" s="2" t="s">
        <v>125</v>
      </c>
      <c r="GM8" s="2" t="s">
        <v>158</v>
      </c>
      <c r="GN8" s="2" t="s">
        <v>233</v>
      </c>
      <c r="GO8" s="2" t="s">
        <v>139</v>
      </c>
      <c r="GP8" s="2" t="s">
        <v>128</v>
      </c>
      <c r="GQ8" s="4">
        <v>6</v>
      </c>
      <c r="GR8" s="8">
        <v>604.2</v>
      </c>
      <c r="GS8" s="4"/>
      <c r="GT8" s="8"/>
      <c r="GU8" s="7"/>
      <c r="GV8" s="7"/>
      <c r="GW8" s="2" t="s">
        <v>136</v>
      </c>
      <c r="GX8" s="2" t="s">
        <v>125</v>
      </c>
      <c r="GY8" s="2" t="s">
        <v>152</v>
      </c>
      <c r="GZ8" s="2" t="s">
        <v>234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176</v>
      </c>
      <c r="HJ8" s="2" t="s">
        <v>125</v>
      </c>
      <c r="HK8" s="2" t="s">
        <v>128</v>
      </c>
      <c r="HL8" s="2" t="s">
        <v>128</v>
      </c>
      <c r="HM8" s="2" t="s">
        <v>139</v>
      </c>
      <c r="HN8" s="2" t="s">
        <v>128</v>
      </c>
      <c r="HO8" s="4">
        <v>11</v>
      </c>
      <c r="HP8" s="8">
        <v>1057.43</v>
      </c>
      <c r="HQ8" s="4"/>
      <c r="HR8" s="8"/>
      <c r="HS8" s="7"/>
      <c r="HT8" s="7"/>
      <c r="HU8" s="2" t="s">
        <v>136</v>
      </c>
      <c r="HV8" s="2" t="s">
        <v>125</v>
      </c>
      <c r="HW8" s="2" t="s">
        <v>163</v>
      </c>
      <c r="HX8" s="2" t="s">
        <v>235</v>
      </c>
      <c r="HY8" s="2" t="s">
        <v>139</v>
      </c>
      <c r="HZ8" s="2" t="s">
        <v>128</v>
      </c>
      <c r="IA8" s="4">
        <v>1</v>
      </c>
      <c r="IB8" s="8">
        <v>91.55</v>
      </c>
      <c r="IC8" s="4"/>
      <c r="ID8" s="8"/>
      <c r="IE8" s="7"/>
      <c r="IF8" s="7"/>
      <c r="IG8" s="2" t="s">
        <v>136</v>
      </c>
      <c r="IH8" s="2" t="s">
        <v>125</v>
      </c>
      <c r="II8" s="2" t="s">
        <v>165</v>
      </c>
      <c r="IJ8" s="2" t="s">
        <v>236</v>
      </c>
      <c r="IK8" s="2" t="s">
        <v>139</v>
      </c>
      <c r="IL8" s="2" t="s">
        <v>128</v>
      </c>
      <c r="IM8" s="4">
        <v>3</v>
      </c>
      <c r="IN8" s="8">
        <v>288.39</v>
      </c>
      <c r="IO8" s="4"/>
      <c r="IP8" s="8"/>
      <c r="IQ8" s="7"/>
      <c r="IR8" s="7"/>
      <c r="IS8" s="2" t="s">
        <v>136</v>
      </c>
      <c r="IT8" s="2" t="s">
        <v>125</v>
      </c>
      <c r="IU8" s="2" t="s">
        <v>212</v>
      </c>
      <c r="IV8" s="2" t="s">
        <v>237</v>
      </c>
      <c r="IW8" s="2" t="s">
        <v>139</v>
      </c>
      <c r="IX8" s="2" t="s">
        <v>128</v>
      </c>
      <c r="IY8" s="4">
        <v>3</v>
      </c>
      <c r="IZ8" s="8">
        <v>247.19</v>
      </c>
      <c r="JA8" s="4"/>
      <c r="JB8" s="8"/>
      <c r="JC8" s="7"/>
      <c r="JD8" s="7"/>
      <c r="JE8" s="2" t="s">
        <v>136</v>
      </c>
      <c r="JF8" s="2" t="s">
        <v>125</v>
      </c>
      <c r="JG8" s="2" t="s">
        <v>169</v>
      </c>
      <c r="JH8" s="2" t="s">
        <v>238</v>
      </c>
      <c r="JI8" s="2" t="s">
        <v>139</v>
      </c>
      <c r="JJ8" s="2" t="s">
        <v>128</v>
      </c>
      <c r="JK8" s="4"/>
      <c r="JL8" s="8"/>
      <c r="JM8" s="4"/>
      <c r="JN8" s="8"/>
      <c r="JO8" s="7"/>
      <c r="JP8" s="7"/>
      <c r="JQ8" s="2" t="s">
        <v>136</v>
      </c>
      <c r="JR8" s="2" t="s">
        <v>161</v>
      </c>
      <c r="JS8" s="2" t="s">
        <v>239</v>
      </c>
      <c r="JT8" s="2" t="s">
        <v>128</v>
      </c>
      <c r="JU8" s="2" t="s">
        <v>139</v>
      </c>
      <c r="JV8" s="2" t="s">
        <v>128</v>
      </c>
      <c r="JW8" s="4"/>
      <c r="JX8" s="8"/>
      <c r="JY8" s="4"/>
      <c r="JZ8" s="8"/>
      <c r="KA8" s="7"/>
      <c r="KB8" s="7"/>
      <c r="KC8" s="2" t="s">
        <v>136</v>
      </c>
      <c r="KD8" s="2" t="s">
        <v>125</v>
      </c>
      <c r="KE8" s="2" t="s">
        <v>173</v>
      </c>
      <c r="KF8" s="2" t="s">
        <v>128</v>
      </c>
      <c r="KG8" s="2" t="s">
        <v>139</v>
      </c>
      <c r="KH8" s="2" t="s">
        <v>128</v>
      </c>
      <c r="KI8" s="4"/>
      <c r="KJ8" s="8"/>
      <c r="KK8" s="4"/>
      <c r="KL8" s="8"/>
      <c r="KM8" s="7"/>
      <c r="KN8" s="7"/>
      <c r="KO8" s="2" t="s">
        <v>175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176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175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177</v>
      </c>
      <c r="LZ8" s="2" t="s">
        <v>125</v>
      </c>
      <c r="MA8" s="2" t="s">
        <v>128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177</v>
      </c>
      <c r="ML8" s="2" t="s">
        <v>125</v>
      </c>
      <c r="MM8" s="2" t="s">
        <v>128</v>
      </c>
      <c r="MN8" s="2" t="s">
        <v>128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176</v>
      </c>
      <c r="MX8" s="2" t="s">
        <v>125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177</v>
      </c>
      <c r="NJ8" s="2" t="s">
        <v>125</v>
      </c>
      <c r="NK8" s="2" t="s">
        <v>128</v>
      </c>
      <c r="NL8" s="2" t="s">
        <v>128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177</v>
      </c>
      <c r="NV8" s="2" t="s">
        <v>161</v>
      </c>
      <c r="NW8" s="2" t="s">
        <v>128</v>
      </c>
      <c r="NX8" s="2" t="s">
        <v>128</v>
      </c>
      <c r="NY8" s="2" t="s">
        <v>139</v>
      </c>
      <c r="NZ8" s="2" t="s">
        <v>128</v>
      </c>
      <c r="OA8" s="4"/>
      <c r="OB8" s="8"/>
      <c r="OC8" s="4"/>
      <c r="OD8" s="8"/>
      <c r="OE8" s="7"/>
      <c r="OF8" s="7"/>
      <c r="OG8" s="2" t="s">
        <v>178</v>
      </c>
      <c r="OH8" s="2" t="s">
        <v>125</v>
      </c>
      <c r="OI8" s="2" t="s">
        <v>128</v>
      </c>
      <c r="OJ8" s="2" t="s">
        <v>128</v>
      </c>
      <c r="OK8" s="2" t="s">
        <v>139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178</v>
      </c>
      <c r="PF8" s="2" t="s">
        <v>161</v>
      </c>
      <c r="PG8" s="2" t="s">
        <v>128</v>
      </c>
      <c r="PH8" s="2" t="s">
        <v>128</v>
      </c>
      <c r="PI8" s="2" t="s">
        <v>139</v>
      </c>
      <c r="PJ8" s="2" t="s">
        <v>128</v>
      </c>
      <c r="PK8" s="4"/>
      <c r="PL8" s="8"/>
      <c r="PM8" s="4"/>
      <c r="PN8" s="8"/>
      <c r="PO8" s="7"/>
      <c r="PP8" s="7"/>
      <c r="PQ8" s="2" t="s">
        <v>176</v>
      </c>
      <c r="PR8" s="2" t="s">
        <v>125</v>
      </c>
      <c r="PS8" s="2" t="s">
        <v>128</v>
      </c>
      <c r="PT8" s="2" t="s">
        <v>128</v>
      </c>
      <c r="PU8" s="2" t="s">
        <v>139</v>
      </c>
      <c r="PV8" s="2" t="s">
        <v>179</v>
      </c>
    </row>
    <row r="9">
      <c r="A9" s="2" t="s">
        <v>240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181</v>
      </c>
      <c r="J9" s="2" t="s">
        <v>182</v>
      </c>
      <c r="K9" s="2" t="s">
        <v>220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221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241</v>
      </c>
      <c r="Z9" s="4">
        <v>105</v>
      </c>
      <c r="AA9" s="4">
        <f>=ROUNDDOWN(11.6666666666667,0)</f>
      </c>
      <c r="AB9" s="5">
        <v>9</v>
      </c>
      <c r="AC9" s="2" t="s">
        <v>134</v>
      </c>
      <c r="AD9" s="4">
        <v>200</v>
      </c>
      <c r="AE9" s="4">
        <v>200</v>
      </c>
      <c r="AF9" s="6">
        <v>65</v>
      </c>
      <c r="AG9" s="6"/>
      <c r="AH9" s="7">
        <v>0.5954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1405</v>
      </c>
      <c r="AQ9" s="8">
        <v>160929.96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0.6088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1444</v>
      </c>
      <c r="BK9" s="8">
        <v>165842.42</v>
      </c>
      <c r="BL9" s="2" t="s">
        <v>242</v>
      </c>
      <c r="BM9" s="7">
        <v>0.973</v>
      </c>
      <c r="BN9" s="7">
        <v>0.9704</v>
      </c>
      <c r="BO9" s="4">
        <v>869</v>
      </c>
      <c r="BP9" s="8">
        <v>93894.34</v>
      </c>
      <c r="BQ9" s="4"/>
      <c r="BR9" s="8"/>
      <c r="BS9" s="7"/>
      <c r="BT9" s="7"/>
      <c r="BU9" s="2" t="s">
        <v>136</v>
      </c>
      <c r="BV9" s="2" t="s">
        <v>125</v>
      </c>
      <c r="BW9" s="2" t="s">
        <v>243</v>
      </c>
      <c r="BX9" s="2" t="s">
        <v>244</v>
      </c>
      <c r="BY9" s="2" t="s">
        <v>139</v>
      </c>
      <c r="BZ9" s="2" t="s">
        <v>128</v>
      </c>
      <c r="CA9" s="4">
        <v>114</v>
      </c>
      <c r="CB9" s="8">
        <v>13987.61</v>
      </c>
      <c r="CC9" s="4"/>
      <c r="CD9" s="8"/>
      <c r="CE9" s="7"/>
      <c r="CF9" s="7"/>
      <c r="CG9" s="2" t="s">
        <v>136</v>
      </c>
      <c r="CH9" s="2" t="s">
        <v>125</v>
      </c>
      <c r="CI9" s="2" t="s">
        <v>245</v>
      </c>
      <c r="CJ9" s="2" t="s">
        <v>246</v>
      </c>
      <c r="CK9" s="2" t="s">
        <v>139</v>
      </c>
      <c r="CL9" s="2" t="s">
        <v>128</v>
      </c>
      <c r="CM9" s="4">
        <v>132</v>
      </c>
      <c r="CN9" s="8">
        <v>16616.45</v>
      </c>
      <c r="CO9" s="4"/>
      <c r="CP9" s="8"/>
      <c r="CQ9" s="7"/>
      <c r="CR9" s="7"/>
      <c r="CS9" s="2" t="s">
        <v>136</v>
      </c>
      <c r="CT9" s="2" t="s">
        <v>141</v>
      </c>
      <c r="CU9" s="2" t="s">
        <v>247</v>
      </c>
      <c r="CV9" s="2" t="s">
        <v>248</v>
      </c>
      <c r="CW9" s="2" t="s">
        <v>139</v>
      </c>
      <c r="CX9" s="2" t="s">
        <v>128</v>
      </c>
      <c r="CY9" s="4">
        <v>94</v>
      </c>
      <c r="CZ9" s="8">
        <v>11101.44</v>
      </c>
      <c r="DA9" s="4"/>
      <c r="DB9" s="8"/>
      <c r="DC9" s="7"/>
      <c r="DD9" s="7"/>
      <c r="DE9" s="2" t="s">
        <v>136</v>
      </c>
      <c r="DF9" s="2" t="s">
        <v>125</v>
      </c>
      <c r="DG9" s="2" t="s">
        <v>249</v>
      </c>
      <c r="DH9" s="2" t="s">
        <v>250</v>
      </c>
      <c r="DI9" s="2" t="s">
        <v>139</v>
      </c>
      <c r="DJ9" s="2" t="s">
        <v>128</v>
      </c>
      <c r="DK9" s="4">
        <v>64</v>
      </c>
      <c r="DL9" s="8">
        <v>8820.7</v>
      </c>
      <c r="DM9" s="4"/>
      <c r="DN9" s="8"/>
      <c r="DO9" s="7"/>
      <c r="DP9" s="7"/>
      <c r="DQ9" s="2" t="s">
        <v>136</v>
      </c>
      <c r="DR9" s="2" t="s">
        <v>125</v>
      </c>
      <c r="DS9" s="2" t="s">
        <v>194</v>
      </c>
      <c r="DT9" s="2" t="s">
        <v>251</v>
      </c>
      <c r="DU9" s="2" t="s">
        <v>139</v>
      </c>
      <c r="DV9" s="2" t="s">
        <v>128</v>
      </c>
      <c r="DW9" s="4">
        <v>57</v>
      </c>
      <c r="DX9" s="8">
        <v>6989.68</v>
      </c>
      <c r="DY9" s="4"/>
      <c r="DZ9" s="8"/>
      <c r="EA9" s="7"/>
      <c r="EB9" s="7"/>
      <c r="EC9" s="2" t="s">
        <v>136</v>
      </c>
      <c r="ED9" s="2" t="s">
        <v>125</v>
      </c>
      <c r="EE9" s="2" t="s">
        <v>252</v>
      </c>
      <c r="EF9" s="2" t="s">
        <v>253</v>
      </c>
      <c r="EG9" s="2" t="s">
        <v>139</v>
      </c>
      <c r="EH9" s="2" t="s">
        <v>128</v>
      </c>
      <c r="EI9" s="4"/>
      <c r="EJ9" s="8"/>
      <c r="EK9" s="4"/>
      <c r="EL9" s="8"/>
      <c r="EM9" s="7"/>
      <c r="EN9" s="7"/>
      <c r="EO9" s="2" t="s">
        <v>136</v>
      </c>
      <c r="EP9" s="2" t="s">
        <v>161</v>
      </c>
      <c r="EQ9" s="2" t="s">
        <v>197</v>
      </c>
      <c r="ER9" s="2" t="s">
        <v>198</v>
      </c>
      <c r="ES9" s="2" t="s">
        <v>139</v>
      </c>
      <c r="ET9" s="2" t="s">
        <v>128</v>
      </c>
      <c r="EU9" s="4">
        <v>7</v>
      </c>
      <c r="EV9" s="8">
        <v>883.05</v>
      </c>
      <c r="EW9" s="4"/>
      <c r="EX9" s="8"/>
      <c r="EY9" s="7"/>
      <c r="EZ9" s="7"/>
      <c r="FA9" s="2" t="s">
        <v>136</v>
      </c>
      <c r="FB9" s="2" t="s">
        <v>125</v>
      </c>
      <c r="FC9" s="2" t="s">
        <v>152</v>
      </c>
      <c r="FD9" s="2" t="s">
        <v>254</v>
      </c>
      <c r="FE9" s="2" t="s">
        <v>139</v>
      </c>
      <c r="FF9" s="2" t="s">
        <v>128</v>
      </c>
      <c r="FG9" s="4">
        <v>11</v>
      </c>
      <c r="FH9" s="8">
        <v>1287.57</v>
      </c>
      <c r="FI9" s="4"/>
      <c r="FJ9" s="8"/>
      <c r="FK9" s="7"/>
      <c r="FL9" s="7"/>
      <c r="FM9" s="2" t="s">
        <v>136</v>
      </c>
      <c r="FN9" s="2" t="s">
        <v>125</v>
      </c>
      <c r="FO9" s="2" t="s">
        <v>255</v>
      </c>
      <c r="FP9" s="2" t="s">
        <v>256</v>
      </c>
      <c r="FQ9" s="2" t="s">
        <v>139</v>
      </c>
      <c r="FR9" s="2" t="s">
        <v>128</v>
      </c>
      <c r="FS9" s="4">
        <v>28</v>
      </c>
      <c r="FT9" s="8">
        <v>3798.39</v>
      </c>
      <c r="FU9" s="4"/>
      <c r="FV9" s="8"/>
      <c r="FW9" s="7"/>
      <c r="FX9" s="7"/>
      <c r="FY9" s="2" t="s">
        <v>136</v>
      </c>
      <c r="FZ9" s="2" t="s">
        <v>125</v>
      </c>
      <c r="GA9" s="2" t="s">
        <v>156</v>
      </c>
      <c r="GB9" s="2" t="s">
        <v>257</v>
      </c>
      <c r="GC9" s="2" t="s">
        <v>139</v>
      </c>
      <c r="GD9" s="2" t="s">
        <v>128</v>
      </c>
      <c r="GE9" s="4">
        <v>12</v>
      </c>
      <c r="GF9" s="8">
        <v>1437.84</v>
      </c>
      <c r="GG9" s="4"/>
      <c r="GH9" s="8"/>
      <c r="GI9" s="7"/>
      <c r="GJ9" s="7"/>
      <c r="GK9" s="2" t="s">
        <v>136</v>
      </c>
      <c r="GL9" s="2" t="s">
        <v>125</v>
      </c>
      <c r="GM9" s="2" t="s">
        <v>258</v>
      </c>
      <c r="GN9" s="2" t="s">
        <v>259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125</v>
      </c>
      <c r="GY9" s="2" t="s">
        <v>152</v>
      </c>
      <c r="GZ9" s="2" t="s">
        <v>128</v>
      </c>
      <c r="HA9" s="2" t="s">
        <v>139</v>
      </c>
      <c r="HB9" s="2" t="s">
        <v>128</v>
      </c>
      <c r="HC9" s="4"/>
      <c r="HD9" s="8"/>
      <c r="HE9" s="4"/>
      <c r="HF9" s="8"/>
      <c r="HG9" s="7"/>
      <c r="HH9" s="7"/>
      <c r="HI9" s="2" t="s">
        <v>176</v>
      </c>
      <c r="HJ9" s="2" t="s">
        <v>125</v>
      </c>
      <c r="HK9" s="2" t="s">
        <v>128</v>
      </c>
      <c r="HL9" s="2" t="s">
        <v>128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161</v>
      </c>
      <c r="HW9" s="2" t="s">
        <v>209</v>
      </c>
      <c r="HX9" s="2" t="s">
        <v>260</v>
      </c>
      <c r="HY9" s="2" t="s">
        <v>139</v>
      </c>
      <c r="HZ9" s="2" t="s">
        <v>128</v>
      </c>
      <c r="IA9" s="4">
        <v>8</v>
      </c>
      <c r="IB9" s="8">
        <v>986.36</v>
      </c>
      <c r="IC9" s="4"/>
      <c r="ID9" s="8"/>
      <c r="IE9" s="7"/>
      <c r="IF9" s="7"/>
      <c r="IG9" s="2" t="s">
        <v>136</v>
      </c>
      <c r="IH9" s="2" t="s">
        <v>125</v>
      </c>
      <c r="II9" s="2" t="s">
        <v>165</v>
      </c>
      <c r="IJ9" s="2" t="s">
        <v>261</v>
      </c>
      <c r="IK9" s="2" t="s">
        <v>139</v>
      </c>
      <c r="IL9" s="2" t="s">
        <v>128</v>
      </c>
      <c r="IM9" s="4">
        <v>2</v>
      </c>
      <c r="IN9" s="8">
        <v>272.54</v>
      </c>
      <c r="IO9" s="4"/>
      <c r="IP9" s="8"/>
      <c r="IQ9" s="7"/>
      <c r="IR9" s="7"/>
      <c r="IS9" s="2" t="s">
        <v>136</v>
      </c>
      <c r="IT9" s="2" t="s">
        <v>125</v>
      </c>
      <c r="IU9" s="2" t="s">
        <v>212</v>
      </c>
      <c r="IV9" s="2" t="s">
        <v>262</v>
      </c>
      <c r="IW9" s="2" t="s">
        <v>139</v>
      </c>
      <c r="IX9" s="2" t="s">
        <v>128</v>
      </c>
      <c r="IY9" s="4">
        <v>6</v>
      </c>
      <c r="IZ9" s="8">
        <v>713.83</v>
      </c>
      <c r="JA9" s="4"/>
      <c r="JB9" s="8"/>
      <c r="JC9" s="7"/>
      <c r="JD9" s="7"/>
      <c r="JE9" s="2" t="s">
        <v>136</v>
      </c>
      <c r="JF9" s="2" t="s">
        <v>125</v>
      </c>
      <c r="JG9" s="2" t="s">
        <v>169</v>
      </c>
      <c r="JH9" s="2" t="s">
        <v>263</v>
      </c>
      <c r="JI9" s="2" t="s">
        <v>139</v>
      </c>
      <c r="JJ9" s="2" t="s">
        <v>128</v>
      </c>
      <c r="JK9" s="4">
        <v>1</v>
      </c>
      <c r="JL9" s="8">
        <v>140.16</v>
      </c>
      <c r="JM9" s="4"/>
      <c r="JN9" s="8"/>
      <c r="JO9" s="7"/>
      <c r="JP9" s="7"/>
      <c r="JQ9" s="2" t="s">
        <v>136</v>
      </c>
      <c r="JR9" s="2" t="s">
        <v>161</v>
      </c>
      <c r="JS9" s="2" t="s">
        <v>215</v>
      </c>
      <c r="JT9" s="2" t="s">
        <v>168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136</v>
      </c>
      <c r="KD9" s="2" t="s">
        <v>125</v>
      </c>
      <c r="KE9" s="2" t="s">
        <v>245</v>
      </c>
      <c r="KF9" s="2" t="s">
        <v>264</v>
      </c>
      <c r="KG9" s="2" t="s">
        <v>139</v>
      </c>
      <c r="KH9" s="2" t="s">
        <v>128</v>
      </c>
      <c r="KI9" s="4"/>
      <c r="KJ9" s="8"/>
      <c r="KK9" s="4"/>
      <c r="KL9" s="8"/>
      <c r="KM9" s="7"/>
      <c r="KN9" s="7"/>
      <c r="KO9" s="2" t="s">
        <v>175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176</v>
      </c>
      <c r="LB9" s="2" t="s">
        <v>125</v>
      </c>
      <c r="LC9" s="2" t="s">
        <v>128</v>
      </c>
      <c r="LD9" s="2" t="s">
        <v>128</v>
      </c>
      <c r="LE9" s="2" t="s">
        <v>139</v>
      </c>
      <c r="LF9" s="2" t="s">
        <v>128</v>
      </c>
      <c r="LG9" s="4"/>
      <c r="LH9" s="8"/>
      <c r="LI9" s="4"/>
      <c r="LJ9" s="8"/>
      <c r="LK9" s="7"/>
      <c r="LL9" s="7"/>
      <c r="LM9" s="2" t="s">
        <v>175</v>
      </c>
      <c r="LN9" s="2" t="s">
        <v>125</v>
      </c>
      <c r="LO9" s="2" t="s">
        <v>128</v>
      </c>
      <c r="LP9" s="2" t="s">
        <v>128</v>
      </c>
      <c r="LQ9" s="2" t="s">
        <v>139</v>
      </c>
      <c r="LR9" s="2" t="s">
        <v>128</v>
      </c>
      <c r="LS9" s="4"/>
      <c r="LT9" s="8"/>
      <c r="LU9" s="4"/>
      <c r="LV9" s="8"/>
      <c r="LW9" s="7"/>
      <c r="LX9" s="7"/>
      <c r="LY9" s="2" t="s">
        <v>177</v>
      </c>
      <c r="LZ9" s="2" t="s">
        <v>125</v>
      </c>
      <c r="MA9" s="2" t="s">
        <v>128</v>
      </c>
      <c r="MB9" s="2" t="s">
        <v>128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177</v>
      </c>
      <c r="ML9" s="2" t="s">
        <v>125</v>
      </c>
      <c r="MM9" s="2" t="s">
        <v>128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2" t="s">
        <v>128</v>
      </c>
      <c r="NC9" s="4"/>
      <c r="ND9" s="8"/>
      <c r="NE9" s="4"/>
      <c r="NF9" s="8"/>
      <c r="NG9" s="7"/>
      <c r="NH9" s="7"/>
      <c r="NI9" s="2" t="s">
        <v>177</v>
      </c>
      <c r="NJ9" s="2" t="s">
        <v>125</v>
      </c>
      <c r="NK9" s="2" t="s">
        <v>128</v>
      </c>
      <c r="NL9" s="2" t="s">
        <v>128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177</v>
      </c>
      <c r="NV9" s="2" t="s">
        <v>161</v>
      </c>
      <c r="NW9" s="2" t="s">
        <v>128</v>
      </c>
      <c r="NX9" s="2" t="s">
        <v>128</v>
      </c>
      <c r="NY9" s="2" t="s">
        <v>139</v>
      </c>
      <c r="NZ9" s="2" t="s">
        <v>128</v>
      </c>
      <c r="OA9" s="4"/>
      <c r="OB9" s="8"/>
      <c r="OC9" s="4"/>
      <c r="OD9" s="8"/>
      <c r="OE9" s="7"/>
      <c r="OF9" s="7"/>
      <c r="OG9" s="2" t="s">
        <v>178</v>
      </c>
      <c r="OH9" s="2" t="s">
        <v>125</v>
      </c>
      <c r="OI9" s="2" t="s">
        <v>128</v>
      </c>
      <c r="OJ9" s="2" t="s">
        <v>128</v>
      </c>
      <c r="OK9" s="2" t="s">
        <v>139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178</v>
      </c>
      <c r="PF9" s="2" t="s">
        <v>161</v>
      </c>
      <c r="PG9" s="2" t="s">
        <v>128</v>
      </c>
      <c r="PH9" s="2" t="s">
        <v>128</v>
      </c>
      <c r="PI9" s="2" t="s">
        <v>139</v>
      </c>
      <c r="PJ9" s="2" t="s">
        <v>128</v>
      </c>
      <c r="PK9" s="4"/>
      <c r="PL9" s="8"/>
      <c r="PM9" s="4"/>
      <c r="PN9" s="8"/>
      <c r="PO9" s="7"/>
      <c r="PP9" s="7"/>
      <c r="PQ9" s="2" t="s">
        <v>176</v>
      </c>
      <c r="PR9" s="2" t="s">
        <v>125</v>
      </c>
      <c r="PS9" s="2" t="s">
        <v>128</v>
      </c>
      <c r="PT9" s="2" t="s">
        <v>128</v>
      </c>
      <c r="PU9" s="2" t="s">
        <v>139</v>
      </c>
      <c r="PV9" s="2" t="s">
        <v>179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266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267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225</v>
      </c>
      <c r="Z10" s="4">
        <v>206</v>
      </c>
      <c r="AA10" s="4">
        <f>=ROUNDDOWN(10.3,0)</f>
      </c>
      <c r="AB10" s="5">
        <v>20</v>
      </c>
      <c r="AC10" s="2" t="s">
        <v>134</v>
      </c>
      <c r="AD10" s="4">
        <v>7</v>
      </c>
      <c r="AE10" s="4">
        <v>410</v>
      </c>
      <c r="AF10" s="6">
        <v>65</v>
      </c>
      <c r="AG10" s="6"/>
      <c r="AH10" s="7">
        <v>0.6167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896</v>
      </c>
      <c r="AQ10" s="8">
        <v>76421.7</v>
      </c>
      <c r="AR10" s="4"/>
      <c r="AS10" s="8"/>
      <c r="AT10" s="7"/>
      <c r="AU10" s="7"/>
      <c r="AV10" s="4">
        <v>1749</v>
      </c>
      <c r="AW10" s="8">
        <v>180881.5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0.4225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0.1386</v>
      </c>
      <c r="BJ10" s="4">
        <v>1001</v>
      </c>
      <c r="BK10" s="8">
        <v>86950.05</v>
      </c>
      <c r="BL10" s="2" t="s">
        <v>268</v>
      </c>
      <c r="BM10" s="7">
        <v>0.8951</v>
      </c>
      <c r="BN10" s="7">
        <v>0.8789</v>
      </c>
      <c r="BO10" s="4">
        <v>437</v>
      </c>
      <c r="BP10" s="8">
        <v>31909.7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269</v>
      </c>
      <c r="BX10" s="2" t="s">
        <v>270</v>
      </c>
      <c r="BY10" s="2" t="s">
        <v>139</v>
      </c>
      <c r="BZ10" s="2" t="s">
        <v>128</v>
      </c>
      <c r="CA10" s="4">
        <v>186</v>
      </c>
      <c r="CB10" s="8">
        <v>18769.79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271</v>
      </c>
      <c r="CJ10" s="2" t="s">
        <v>272</v>
      </c>
      <c r="CK10" s="2" t="s">
        <v>139</v>
      </c>
      <c r="CL10" s="2" t="s">
        <v>128</v>
      </c>
      <c r="CM10" s="4">
        <v>51</v>
      </c>
      <c r="CN10" s="8">
        <v>4711.64</v>
      </c>
      <c r="CO10" s="4"/>
      <c r="CP10" s="8"/>
      <c r="CQ10" s="7"/>
      <c r="CR10" s="7"/>
      <c r="CS10" s="2" t="s">
        <v>136</v>
      </c>
      <c r="CT10" s="2" t="s">
        <v>141</v>
      </c>
      <c r="CU10" s="2" t="s">
        <v>273</v>
      </c>
      <c r="CV10" s="2" t="s">
        <v>274</v>
      </c>
      <c r="CW10" s="2" t="s">
        <v>139</v>
      </c>
      <c r="CX10" s="2" t="s">
        <v>128</v>
      </c>
      <c r="CY10" s="4">
        <v>60</v>
      </c>
      <c r="CZ10" s="8">
        <v>5487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271</v>
      </c>
      <c r="DH10" s="2" t="s">
        <v>226</v>
      </c>
      <c r="DI10" s="2" t="s">
        <v>139</v>
      </c>
      <c r="DJ10" s="2" t="s">
        <v>128</v>
      </c>
      <c r="DK10" s="4">
        <v>37</v>
      </c>
      <c r="DL10" s="8">
        <v>3725.9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275</v>
      </c>
      <c r="DT10" s="2" t="s">
        <v>276</v>
      </c>
      <c r="DU10" s="2" t="s">
        <v>139</v>
      </c>
      <c r="DV10" s="2" t="s">
        <v>128</v>
      </c>
      <c r="DW10" s="4">
        <v>32</v>
      </c>
      <c r="DX10" s="8">
        <v>2955.2</v>
      </c>
      <c r="DY10" s="4"/>
      <c r="DZ10" s="8"/>
      <c r="EA10" s="7"/>
      <c r="EB10" s="7"/>
      <c r="EC10" s="2" t="s">
        <v>136</v>
      </c>
      <c r="ED10" s="2" t="s">
        <v>125</v>
      </c>
      <c r="EE10" s="2" t="s">
        <v>277</v>
      </c>
      <c r="EF10" s="2" t="s">
        <v>155</v>
      </c>
      <c r="EG10" s="2" t="s">
        <v>139</v>
      </c>
      <c r="EH10" s="2" t="s">
        <v>128</v>
      </c>
      <c r="EI10" s="4">
        <v>8</v>
      </c>
      <c r="EJ10" s="8">
        <v>672.92</v>
      </c>
      <c r="EK10" s="4"/>
      <c r="EL10" s="8"/>
      <c r="EM10" s="7"/>
      <c r="EN10" s="7"/>
      <c r="EO10" s="2" t="s">
        <v>136</v>
      </c>
      <c r="EP10" s="2" t="s">
        <v>161</v>
      </c>
      <c r="EQ10" s="2" t="s">
        <v>150</v>
      </c>
      <c r="ER10" s="2" t="s">
        <v>278</v>
      </c>
      <c r="ES10" s="2" t="s">
        <v>139</v>
      </c>
      <c r="ET10" s="2" t="s">
        <v>128</v>
      </c>
      <c r="EU10" s="4">
        <v>4</v>
      </c>
      <c r="EV10" s="8">
        <v>336.2</v>
      </c>
      <c r="EW10" s="4"/>
      <c r="EX10" s="8"/>
      <c r="EY10" s="7"/>
      <c r="EZ10" s="7"/>
      <c r="FA10" s="2" t="s">
        <v>136</v>
      </c>
      <c r="FB10" s="2" t="s">
        <v>125</v>
      </c>
      <c r="FC10" s="2" t="s">
        <v>152</v>
      </c>
      <c r="FD10" s="2" t="s">
        <v>279</v>
      </c>
      <c r="FE10" s="2" t="s">
        <v>139</v>
      </c>
      <c r="FF10" s="2" t="s">
        <v>128</v>
      </c>
      <c r="FG10" s="4">
        <v>3</v>
      </c>
      <c r="FH10" s="8">
        <v>272.37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280</v>
      </c>
      <c r="FP10" s="2" t="s">
        <v>281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136</v>
      </c>
      <c r="FZ10" s="2" t="s">
        <v>125</v>
      </c>
      <c r="GA10" s="2" t="s">
        <v>282</v>
      </c>
      <c r="GB10" s="2" t="s">
        <v>128</v>
      </c>
      <c r="GC10" s="2" t="s">
        <v>139</v>
      </c>
      <c r="GD10" s="2" t="s">
        <v>128</v>
      </c>
      <c r="GE10" s="4">
        <v>18</v>
      </c>
      <c r="GF10" s="8">
        <v>1750.02</v>
      </c>
      <c r="GG10" s="4"/>
      <c r="GH10" s="8"/>
      <c r="GI10" s="7"/>
      <c r="GJ10" s="7"/>
      <c r="GK10" s="2" t="s">
        <v>136</v>
      </c>
      <c r="GL10" s="2" t="s">
        <v>125</v>
      </c>
      <c r="GM10" s="2" t="s">
        <v>158</v>
      </c>
      <c r="GN10" s="2" t="s">
        <v>283</v>
      </c>
      <c r="GO10" s="2" t="s">
        <v>139</v>
      </c>
      <c r="GP10" s="2" t="s">
        <v>128</v>
      </c>
      <c r="GQ10" s="4">
        <v>3</v>
      </c>
      <c r="GR10" s="8">
        <v>302.1</v>
      </c>
      <c r="GS10" s="4"/>
      <c r="GT10" s="8"/>
      <c r="GU10" s="7"/>
      <c r="GV10" s="7"/>
      <c r="GW10" s="2" t="s">
        <v>136</v>
      </c>
      <c r="GX10" s="2" t="s">
        <v>125</v>
      </c>
      <c r="GY10" s="2" t="s">
        <v>152</v>
      </c>
      <c r="GZ10" s="2" t="s">
        <v>284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176</v>
      </c>
      <c r="HJ10" s="2" t="s">
        <v>125</v>
      </c>
      <c r="HK10" s="2" t="s">
        <v>128</v>
      </c>
      <c r="HL10" s="2" t="s">
        <v>128</v>
      </c>
      <c r="HM10" s="2" t="s">
        <v>139</v>
      </c>
      <c r="HN10" s="2" t="s">
        <v>128</v>
      </c>
      <c r="HO10" s="4">
        <v>45</v>
      </c>
      <c r="HP10" s="8">
        <v>4325.85</v>
      </c>
      <c r="HQ10" s="4"/>
      <c r="HR10" s="8"/>
      <c r="HS10" s="7"/>
      <c r="HT10" s="7"/>
      <c r="HU10" s="2" t="s">
        <v>136</v>
      </c>
      <c r="HV10" s="2" t="s">
        <v>125</v>
      </c>
      <c r="HW10" s="2" t="s">
        <v>285</v>
      </c>
      <c r="HX10" s="2" t="s">
        <v>286</v>
      </c>
      <c r="HY10" s="2" t="s">
        <v>139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287</v>
      </c>
      <c r="IJ10" s="2" t="s">
        <v>128</v>
      </c>
      <c r="IK10" s="2" t="s">
        <v>139</v>
      </c>
      <c r="IL10" s="2" t="s">
        <v>128</v>
      </c>
      <c r="IM10" s="4">
        <v>7</v>
      </c>
      <c r="IN10" s="8">
        <v>672.91</v>
      </c>
      <c r="IO10" s="4"/>
      <c r="IP10" s="8"/>
      <c r="IQ10" s="7"/>
      <c r="IR10" s="7"/>
      <c r="IS10" s="2" t="s">
        <v>136</v>
      </c>
      <c r="IT10" s="2" t="s">
        <v>125</v>
      </c>
      <c r="IU10" s="2" t="s">
        <v>288</v>
      </c>
      <c r="IV10" s="2" t="s">
        <v>289</v>
      </c>
      <c r="IW10" s="2" t="s">
        <v>139</v>
      </c>
      <c r="IX10" s="2" t="s">
        <v>128</v>
      </c>
      <c r="IY10" s="4">
        <v>1</v>
      </c>
      <c r="IZ10" s="8">
        <v>91.55</v>
      </c>
      <c r="JA10" s="4"/>
      <c r="JB10" s="8"/>
      <c r="JC10" s="7"/>
      <c r="JD10" s="7"/>
      <c r="JE10" s="2" t="s">
        <v>136</v>
      </c>
      <c r="JF10" s="2" t="s">
        <v>125</v>
      </c>
      <c r="JG10" s="2" t="s">
        <v>169</v>
      </c>
      <c r="JH10" s="2" t="s">
        <v>290</v>
      </c>
      <c r="JI10" s="2" t="s">
        <v>139</v>
      </c>
      <c r="JJ10" s="2" t="s">
        <v>128</v>
      </c>
      <c r="JK10" s="4">
        <v>3</v>
      </c>
      <c r="JL10" s="8">
        <v>296.61</v>
      </c>
      <c r="JM10" s="4"/>
      <c r="JN10" s="8"/>
      <c r="JO10" s="7"/>
      <c r="JP10" s="7"/>
      <c r="JQ10" s="2" t="s">
        <v>136</v>
      </c>
      <c r="JR10" s="2" t="s">
        <v>161</v>
      </c>
      <c r="JS10" s="2" t="s">
        <v>291</v>
      </c>
      <c r="JT10" s="2" t="s">
        <v>292</v>
      </c>
      <c r="JU10" s="2" t="s">
        <v>139</v>
      </c>
      <c r="JV10" s="2" t="s">
        <v>128</v>
      </c>
      <c r="JW10" s="4">
        <v>1</v>
      </c>
      <c r="JX10" s="8">
        <v>141.94</v>
      </c>
      <c r="JY10" s="4"/>
      <c r="JZ10" s="8"/>
      <c r="KA10" s="7"/>
      <c r="KB10" s="7"/>
      <c r="KC10" s="2" t="s">
        <v>136</v>
      </c>
      <c r="KD10" s="2" t="s">
        <v>125</v>
      </c>
      <c r="KE10" s="2" t="s">
        <v>271</v>
      </c>
      <c r="KF10" s="2" t="s">
        <v>293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175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176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175</v>
      </c>
      <c r="LN10" s="2" t="s">
        <v>125</v>
      </c>
      <c r="LO10" s="2" t="s">
        <v>128</v>
      </c>
      <c r="LP10" s="2" t="s">
        <v>128</v>
      </c>
      <c r="LQ10" s="2" t="s">
        <v>139</v>
      </c>
      <c r="LR10" s="2" t="s">
        <v>128</v>
      </c>
      <c r="LS10" s="4"/>
      <c r="LT10" s="8"/>
      <c r="LU10" s="4"/>
      <c r="LV10" s="8"/>
      <c r="LW10" s="7"/>
      <c r="LX10" s="7"/>
      <c r="LY10" s="2" t="s">
        <v>177</v>
      </c>
      <c r="LZ10" s="2" t="s">
        <v>125</v>
      </c>
      <c r="MA10" s="2" t="s">
        <v>128</v>
      </c>
      <c r="MB10" s="2" t="s">
        <v>128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177</v>
      </c>
      <c r="ML10" s="2" t="s">
        <v>125</v>
      </c>
      <c r="MM10" s="2" t="s">
        <v>128</v>
      </c>
      <c r="MN10" s="2" t="s">
        <v>128</v>
      </c>
      <c r="MO10" s="2" t="s">
        <v>139</v>
      </c>
      <c r="MP10" s="2" t="s">
        <v>128</v>
      </c>
      <c r="MQ10" s="4"/>
      <c r="MR10" s="8"/>
      <c r="MS10" s="4"/>
      <c r="MT10" s="8"/>
      <c r="MU10" s="7"/>
      <c r="MV10" s="7"/>
      <c r="MW10" s="2" t="s">
        <v>176</v>
      </c>
      <c r="MX10" s="2" t="s">
        <v>125</v>
      </c>
      <c r="MY10" s="2" t="s">
        <v>128</v>
      </c>
      <c r="MZ10" s="2" t="s">
        <v>128</v>
      </c>
      <c r="NA10" s="2" t="s">
        <v>139</v>
      </c>
      <c r="NB10" s="2" t="s">
        <v>128</v>
      </c>
      <c r="NC10" s="4"/>
      <c r="ND10" s="8"/>
      <c r="NE10" s="4"/>
      <c r="NF10" s="8"/>
      <c r="NG10" s="7"/>
      <c r="NH10" s="7"/>
      <c r="NI10" s="2" t="s">
        <v>177</v>
      </c>
      <c r="NJ10" s="2" t="s">
        <v>125</v>
      </c>
      <c r="NK10" s="2" t="s">
        <v>128</v>
      </c>
      <c r="NL10" s="2" t="s">
        <v>128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177</v>
      </c>
      <c r="NV10" s="2" t="s">
        <v>161</v>
      </c>
      <c r="NW10" s="2" t="s">
        <v>128</v>
      </c>
      <c r="NX10" s="2" t="s">
        <v>128</v>
      </c>
      <c r="NY10" s="2" t="s">
        <v>139</v>
      </c>
      <c r="NZ10" s="2" t="s">
        <v>128</v>
      </c>
      <c r="OA10" s="4"/>
      <c r="OB10" s="8"/>
      <c r="OC10" s="4"/>
      <c r="OD10" s="8"/>
      <c r="OE10" s="7"/>
      <c r="OF10" s="7"/>
      <c r="OG10" s="2" t="s">
        <v>178</v>
      </c>
      <c r="OH10" s="2" t="s">
        <v>125</v>
      </c>
      <c r="OI10" s="2" t="s">
        <v>128</v>
      </c>
      <c r="OJ10" s="2" t="s">
        <v>128</v>
      </c>
      <c r="OK10" s="2" t="s">
        <v>139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178</v>
      </c>
      <c r="PF10" s="2" t="s">
        <v>161</v>
      </c>
      <c r="PG10" s="2" t="s">
        <v>128</v>
      </c>
      <c r="PH10" s="2" t="s">
        <v>128</v>
      </c>
      <c r="PI10" s="2" t="s">
        <v>139</v>
      </c>
      <c r="PJ10" s="2" t="s">
        <v>128</v>
      </c>
      <c r="PK10" s="4"/>
      <c r="PL10" s="8"/>
      <c r="PM10" s="4"/>
      <c r="PN10" s="8"/>
      <c r="PO10" s="7"/>
      <c r="PP10" s="7"/>
      <c r="PQ10" s="2" t="s">
        <v>176</v>
      </c>
      <c r="PR10" s="2" t="s">
        <v>125</v>
      </c>
      <c r="PS10" s="2" t="s">
        <v>128</v>
      </c>
      <c r="PT10" s="2" t="s">
        <v>128</v>
      </c>
      <c r="PU10" s="2" t="s">
        <v>139</v>
      </c>
      <c r="PV10" s="2" t="s">
        <v>179</v>
      </c>
    </row>
    <row r="11">
      <c r="A11" s="2" t="s">
        <v>294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181</v>
      </c>
      <c r="J11" s="2" t="s">
        <v>182</v>
      </c>
      <c r="K11" s="2" t="s">
        <v>266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295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225</v>
      </c>
      <c r="Z11" s="4">
        <v>306</v>
      </c>
      <c r="AA11" s="4">
        <f>=ROUNDDOWN(15.3768844221106,0)</f>
      </c>
      <c r="AB11" s="5">
        <v>19.9</v>
      </c>
      <c r="AC11" s="2" t="s">
        <v>296</v>
      </c>
      <c r="AD11" s="4">
        <v>200</v>
      </c>
      <c r="AE11" s="4">
        <v>200</v>
      </c>
      <c r="AF11" s="6">
        <v>65</v>
      </c>
      <c r="AG11" s="6"/>
      <c r="AH11" s="7">
        <v>0.5503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853</v>
      </c>
      <c r="AQ11" s="8">
        <v>104459.8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0.5775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940</v>
      </c>
      <c r="BK11" s="8">
        <v>116825.98</v>
      </c>
      <c r="BL11" s="2" t="s">
        <v>297</v>
      </c>
      <c r="BM11" s="7">
        <v>0.9074</v>
      </c>
      <c r="BN11" s="7">
        <v>0.8941</v>
      </c>
      <c r="BO11" s="4">
        <v>385</v>
      </c>
      <c r="BP11" s="8">
        <v>42555.11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269</v>
      </c>
      <c r="BX11" s="2" t="s">
        <v>288</v>
      </c>
      <c r="BY11" s="2" t="s">
        <v>139</v>
      </c>
      <c r="BZ11" s="2" t="s">
        <v>128</v>
      </c>
      <c r="CA11" s="4">
        <v>214</v>
      </c>
      <c r="CB11" s="8">
        <v>28736.31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225</v>
      </c>
      <c r="CJ11" s="2" t="s">
        <v>298</v>
      </c>
      <c r="CK11" s="2" t="s">
        <v>139</v>
      </c>
      <c r="CL11" s="2" t="s">
        <v>128</v>
      </c>
      <c r="CM11" s="4">
        <v>37</v>
      </c>
      <c r="CN11" s="8">
        <v>5065.67</v>
      </c>
      <c r="CO11" s="4"/>
      <c r="CP11" s="8"/>
      <c r="CQ11" s="7"/>
      <c r="CR11" s="7"/>
      <c r="CS11" s="2" t="s">
        <v>136</v>
      </c>
      <c r="CT11" s="2" t="s">
        <v>141</v>
      </c>
      <c r="CU11" s="2" t="s">
        <v>273</v>
      </c>
      <c r="CV11" s="2" t="s">
        <v>291</v>
      </c>
      <c r="CW11" s="2" t="s">
        <v>139</v>
      </c>
      <c r="CX11" s="2" t="s">
        <v>128</v>
      </c>
      <c r="CY11" s="4">
        <v>81</v>
      </c>
      <c r="CZ11" s="8">
        <v>10016.43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225</v>
      </c>
      <c r="DH11" s="2" t="s">
        <v>299</v>
      </c>
      <c r="DI11" s="2" t="s">
        <v>139</v>
      </c>
      <c r="DJ11" s="2" t="s">
        <v>128</v>
      </c>
      <c r="DK11" s="4">
        <v>7</v>
      </c>
      <c r="DL11" s="8">
        <v>1013.11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146</v>
      </c>
      <c r="DT11" s="2" t="s">
        <v>300</v>
      </c>
      <c r="DU11" s="2" t="s">
        <v>139</v>
      </c>
      <c r="DV11" s="2" t="s">
        <v>128</v>
      </c>
      <c r="DW11" s="4">
        <v>25</v>
      </c>
      <c r="DX11" s="8">
        <v>3194.31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277</v>
      </c>
      <c r="EF11" s="2" t="s">
        <v>301</v>
      </c>
      <c r="EG11" s="2" t="s">
        <v>139</v>
      </c>
      <c r="EH11" s="2" t="s">
        <v>128</v>
      </c>
      <c r="EI11" s="4">
        <v>54</v>
      </c>
      <c r="EJ11" s="8">
        <v>7267.74</v>
      </c>
      <c r="EK11" s="4"/>
      <c r="EL11" s="8"/>
      <c r="EM11" s="7"/>
      <c r="EN11" s="7"/>
      <c r="EO11" s="2" t="s">
        <v>136</v>
      </c>
      <c r="EP11" s="2" t="s">
        <v>125</v>
      </c>
      <c r="EQ11" s="2" t="s">
        <v>150</v>
      </c>
      <c r="ER11" s="2" t="s">
        <v>302</v>
      </c>
      <c r="ES11" s="2" t="s">
        <v>139</v>
      </c>
      <c r="ET11" s="2" t="s">
        <v>128</v>
      </c>
      <c r="EU11" s="4">
        <v>7</v>
      </c>
      <c r="EV11" s="8">
        <v>883.05</v>
      </c>
      <c r="EW11" s="4"/>
      <c r="EX11" s="8"/>
      <c r="EY11" s="7"/>
      <c r="EZ11" s="7"/>
      <c r="FA11" s="2" t="s">
        <v>136</v>
      </c>
      <c r="FB11" s="2" t="s">
        <v>125</v>
      </c>
      <c r="FC11" s="2" t="s">
        <v>152</v>
      </c>
      <c r="FD11" s="2" t="s">
        <v>303</v>
      </c>
      <c r="FE11" s="2" t="s">
        <v>139</v>
      </c>
      <c r="FF11" s="2" t="s">
        <v>128</v>
      </c>
      <c r="FG11" s="4">
        <v>6</v>
      </c>
      <c r="FH11" s="8">
        <v>736.83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280</v>
      </c>
      <c r="FP11" s="2" t="s">
        <v>304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136</v>
      </c>
      <c r="FZ11" s="2" t="s">
        <v>125</v>
      </c>
      <c r="GA11" s="2" t="s">
        <v>282</v>
      </c>
      <c r="GB11" s="2" t="s">
        <v>128</v>
      </c>
      <c r="GC11" s="2" t="s">
        <v>139</v>
      </c>
      <c r="GD11" s="2" t="s">
        <v>128</v>
      </c>
      <c r="GE11" s="4">
        <v>10</v>
      </c>
      <c r="GF11" s="8">
        <v>1401.6</v>
      </c>
      <c r="GG11" s="4"/>
      <c r="GH11" s="8"/>
      <c r="GI11" s="7"/>
      <c r="GJ11" s="7"/>
      <c r="GK11" s="2" t="s">
        <v>136</v>
      </c>
      <c r="GL11" s="2" t="s">
        <v>125</v>
      </c>
      <c r="GM11" s="2" t="s">
        <v>158</v>
      </c>
      <c r="GN11" s="2" t="s">
        <v>159</v>
      </c>
      <c r="GO11" s="2" t="s">
        <v>139</v>
      </c>
      <c r="GP11" s="2" t="s">
        <v>128</v>
      </c>
      <c r="GQ11" s="4">
        <v>14</v>
      </c>
      <c r="GR11" s="8">
        <v>1998.64</v>
      </c>
      <c r="GS11" s="4"/>
      <c r="GT11" s="8"/>
      <c r="GU11" s="7"/>
      <c r="GV11" s="7"/>
      <c r="GW11" s="2" t="s">
        <v>136</v>
      </c>
      <c r="GX11" s="2" t="s">
        <v>125</v>
      </c>
      <c r="GY11" s="2" t="s">
        <v>152</v>
      </c>
      <c r="GZ11" s="2" t="s">
        <v>305</v>
      </c>
      <c r="HA11" s="2" t="s">
        <v>139</v>
      </c>
      <c r="HB11" s="2" t="s">
        <v>128</v>
      </c>
      <c r="HC11" s="4">
        <v>6</v>
      </c>
      <c r="HD11" s="8">
        <v>739.77</v>
      </c>
      <c r="HE11" s="4"/>
      <c r="HF11" s="8"/>
      <c r="HG11" s="7"/>
      <c r="HH11" s="7"/>
      <c r="HI11" s="2" t="s">
        <v>136</v>
      </c>
      <c r="HJ11" s="2" t="s">
        <v>161</v>
      </c>
      <c r="HK11" s="2" t="s">
        <v>306</v>
      </c>
      <c r="HL11" s="2" t="s">
        <v>307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308</v>
      </c>
      <c r="HV11" s="2" t="s">
        <v>125</v>
      </c>
      <c r="HW11" s="2" t="s">
        <v>128</v>
      </c>
      <c r="HX11" s="2" t="s">
        <v>128</v>
      </c>
      <c r="HY11" s="2" t="s">
        <v>139</v>
      </c>
      <c r="HZ11" s="2" t="s">
        <v>128</v>
      </c>
      <c r="IA11" s="4"/>
      <c r="IB11" s="8"/>
      <c r="IC11" s="4"/>
      <c r="ID11" s="8"/>
      <c r="IE11" s="7"/>
      <c r="IF11" s="7"/>
      <c r="IG11" s="2" t="s">
        <v>136</v>
      </c>
      <c r="IH11" s="2" t="s">
        <v>125</v>
      </c>
      <c r="II11" s="2" t="s">
        <v>287</v>
      </c>
      <c r="IJ11" s="2" t="s">
        <v>128</v>
      </c>
      <c r="IK11" s="2" t="s">
        <v>139</v>
      </c>
      <c r="IL11" s="2" t="s">
        <v>128</v>
      </c>
      <c r="IM11" s="4">
        <v>1</v>
      </c>
      <c r="IN11" s="8">
        <v>136.27</v>
      </c>
      <c r="IO11" s="4"/>
      <c r="IP11" s="8"/>
      <c r="IQ11" s="7"/>
      <c r="IR11" s="7"/>
      <c r="IS11" s="2" t="s">
        <v>136</v>
      </c>
      <c r="IT11" s="2" t="s">
        <v>125</v>
      </c>
      <c r="IU11" s="2" t="s">
        <v>309</v>
      </c>
      <c r="IV11" s="2" t="s">
        <v>310</v>
      </c>
      <c r="IW11" s="2" t="s">
        <v>139</v>
      </c>
      <c r="IX11" s="2" t="s">
        <v>128</v>
      </c>
      <c r="IY11" s="4">
        <v>5</v>
      </c>
      <c r="IZ11" s="8">
        <v>609.99</v>
      </c>
      <c r="JA11" s="4"/>
      <c r="JB11" s="8"/>
      <c r="JC11" s="7"/>
      <c r="JD11" s="7"/>
      <c r="JE11" s="2" t="s">
        <v>136</v>
      </c>
      <c r="JF11" s="2" t="s">
        <v>125</v>
      </c>
      <c r="JG11" s="2" t="s">
        <v>169</v>
      </c>
      <c r="JH11" s="2" t="s">
        <v>307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136</v>
      </c>
      <c r="JR11" s="2" t="s">
        <v>161</v>
      </c>
      <c r="JS11" s="2" t="s">
        <v>239</v>
      </c>
      <c r="JT11" s="2" t="s">
        <v>128</v>
      </c>
      <c r="JU11" s="2" t="s">
        <v>139</v>
      </c>
      <c r="JV11" s="2" t="s">
        <v>128</v>
      </c>
      <c r="JW11" s="4">
        <v>1</v>
      </c>
      <c r="JX11" s="8">
        <v>104.97</v>
      </c>
      <c r="JY11" s="4"/>
      <c r="JZ11" s="8"/>
      <c r="KA11" s="7"/>
      <c r="KB11" s="7"/>
      <c r="KC11" s="2" t="s">
        <v>136</v>
      </c>
      <c r="KD11" s="2" t="s">
        <v>125</v>
      </c>
      <c r="KE11" s="2" t="s">
        <v>225</v>
      </c>
      <c r="KF11" s="2" t="s">
        <v>311</v>
      </c>
      <c r="KG11" s="2" t="s">
        <v>139</v>
      </c>
      <c r="KH11" s="2" t="s">
        <v>128</v>
      </c>
      <c r="KI11" s="4"/>
      <c r="KJ11" s="8"/>
      <c r="KK11" s="4"/>
      <c r="KL11" s="8"/>
      <c r="KM11" s="7"/>
      <c r="KN11" s="7"/>
      <c r="KO11" s="2" t="s">
        <v>175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176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175</v>
      </c>
      <c r="LN11" s="2" t="s">
        <v>125</v>
      </c>
      <c r="LO11" s="2" t="s">
        <v>128</v>
      </c>
      <c r="LP11" s="2" t="s">
        <v>128</v>
      </c>
      <c r="LQ11" s="2" t="s">
        <v>139</v>
      </c>
      <c r="LR11" s="2" t="s">
        <v>128</v>
      </c>
      <c r="LS11" s="4"/>
      <c r="LT11" s="8"/>
      <c r="LU11" s="4"/>
      <c r="LV11" s="8"/>
      <c r="LW11" s="7"/>
      <c r="LX11" s="7"/>
      <c r="LY11" s="2" t="s">
        <v>177</v>
      </c>
      <c r="LZ11" s="2" t="s">
        <v>125</v>
      </c>
      <c r="MA11" s="2" t="s">
        <v>128</v>
      </c>
      <c r="MB11" s="2" t="s">
        <v>128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177</v>
      </c>
      <c r="ML11" s="2" t="s">
        <v>125</v>
      </c>
      <c r="MM11" s="2" t="s">
        <v>128</v>
      </c>
      <c r="MN11" s="2" t="s">
        <v>128</v>
      </c>
      <c r="MO11" s="2" t="s">
        <v>139</v>
      </c>
      <c r="MP11" s="2" t="s">
        <v>128</v>
      </c>
      <c r="MQ11" s="4"/>
      <c r="MR11" s="8"/>
      <c r="MS11" s="4"/>
      <c r="MT11" s="8"/>
      <c r="MU11" s="7"/>
      <c r="MV11" s="7"/>
      <c r="MW11" s="2" t="s">
        <v>176</v>
      </c>
      <c r="MX11" s="2" t="s">
        <v>125</v>
      </c>
      <c r="MY11" s="2" t="s">
        <v>128</v>
      </c>
      <c r="MZ11" s="2" t="s">
        <v>128</v>
      </c>
      <c r="NA11" s="2" t="s">
        <v>139</v>
      </c>
      <c r="NB11" s="2" t="s">
        <v>128</v>
      </c>
      <c r="NC11" s="4"/>
      <c r="ND11" s="8"/>
      <c r="NE11" s="4"/>
      <c r="NF11" s="8"/>
      <c r="NG11" s="7"/>
      <c r="NH11" s="7"/>
      <c r="NI11" s="2" t="s">
        <v>177</v>
      </c>
      <c r="NJ11" s="2" t="s">
        <v>125</v>
      </c>
      <c r="NK11" s="2" t="s">
        <v>128</v>
      </c>
      <c r="NL11" s="2" t="s">
        <v>128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177</v>
      </c>
      <c r="NV11" s="2" t="s">
        <v>161</v>
      </c>
      <c r="NW11" s="2" t="s">
        <v>128</v>
      </c>
      <c r="NX11" s="2" t="s">
        <v>128</v>
      </c>
      <c r="NY11" s="2" t="s">
        <v>139</v>
      </c>
      <c r="NZ11" s="2" t="s">
        <v>128</v>
      </c>
      <c r="OA11" s="4"/>
      <c r="OB11" s="8"/>
      <c r="OC11" s="4"/>
      <c r="OD11" s="8"/>
      <c r="OE11" s="7"/>
      <c r="OF11" s="7"/>
      <c r="OG11" s="2" t="s">
        <v>178</v>
      </c>
      <c r="OH11" s="2" t="s">
        <v>125</v>
      </c>
      <c r="OI11" s="2" t="s">
        <v>128</v>
      </c>
      <c r="OJ11" s="2" t="s">
        <v>128</v>
      </c>
      <c r="OK11" s="2" t="s">
        <v>139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178</v>
      </c>
      <c r="PF11" s="2" t="s">
        <v>161</v>
      </c>
      <c r="PG11" s="2" t="s">
        <v>128</v>
      </c>
      <c r="PH11" s="2" t="s">
        <v>128</v>
      </c>
      <c r="PI11" s="2" t="s">
        <v>139</v>
      </c>
      <c r="PJ11" s="2" t="s">
        <v>128</v>
      </c>
      <c r="PK11" s="4"/>
      <c r="PL11" s="8"/>
      <c r="PM11" s="4"/>
      <c r="PN11" s="8"/>
      <c r="PO11" s="7"/>
      <c r="PP11" s="7"/>
      <c r="PQ11" s="2" t="s">
        <v>176</v>
      </c>
      <c r="PR11" s="2" t="s">
        <v>125</v>
      </c>
      <c r="PS11" s="2" t="s">
        <v>128</v>
      </c>
      <c r="PT11" s="2" t="s">
        <v>128</v>
      </c>
      <c r="PU11" s="2" t="s">
        <v>139</v>
      </c>
      <c r="PV11" s="2" t="s">
        <v>179</v>
      </c>
    </row>
    <row r="12">
      <c r="A12" s="2" t="s">
        <v>312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313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314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315</v>
      </c>
      <c r="Z12" s="4">
        <v>197</v>
      </c>
      <c r="AA12" s="4">
        <f>=ROUNDDOWN(28.1428571428571,0)</f>
      </c>
      <c r="AB12" s="5">
        <v>7</v>
      </c>
      <c r="AC12" s="2" t="s">
        <v>316</v>
      </c>
      <c r="AD12" s="4">
        <v>180</v>
      </c>
      <c r="AE12" s="4">
        <v>180</v>
      </c>
      <c r="AF12" s="6">
        <v>65</v>
      </c>
      <c r="AG12" s="6"/>
      <c r="AH12" s="7">
        <v>0.8928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445</v>
      </c>
      <c r="AQ12" s="8">
        <v>34969.09</v>
      </c>
      <c r="AR12" s="4"/>
      <c r="AS12" s="8"/>
      <c r="AT12" s="7"/>
      <c r="AU12" s="7"/>
      <c r="AV12" s="4">
        <v>844</v>
      </c>
      <c r="AW12" s="8">
        <v>82621.83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0.4232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0.0633</v>
      </c>
      <c r="BJ12" s="4">
        <v>445</v>
      </c>
      <c r="BK12" s="8">
        <v>34969.09</v>
      </c>
      <c r="BL12" s="2" t="s">
        <v>317</v>
      </c>
      <c r="BM12" s="7">
        <v>1</v>
      </c>
      <c r="BN12" s="7">
        <v>1</v>
      </c>
      <c r="BO12" s="4">
        <v>316</v>
      </c>
      <c r="BP12" s="8">
        <v>22562.51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292</v>
      </c>
      <c r="BX12" s="2" t="s">
        <v>318</v>
      </c>
      <c r="BY12" s="2" t="s">
        <v>139</v>
      </c>
      <c r="BZ12" s="2" t="s">
        <v>128</v>
      </c>
      <c r="CA12" s="4">
        <v>32</v>
      </c>
      <c r="CB12" s="8">
        <v>2936.84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315</v>
      </c>
      <c r="CJ12" s="2" t="s">
        <v>319</v>
      </c>
      <c r="CK12" s="2" t="s">
        <v>139</v>
      </c>
      <c r="CL12" s="2" t="s">
        <v>128</v>
      </c>
      <c r="CM12" s="4"/>
      <c r="CN12" s="8"/>
      <c r="CO12" s="4"/>
      <c r="CP12" s="8"/>
      <c r="CQ12" s="7"/>
      <c r="CR12" s="7"/>
      <c r="CS12" s="2" t="s">
        <v>178</v>
      </c>
      <c r="CT12" s="2" t="s">
        <v>125</v>
      </c>
      <c r="CU12" s="2" t="s">
        <v>128</v>
      </c>
      <c r="CV12" s="2" t="s">
        <v>128</v>
      </c>
      <c r="CW12" s="2" t="s">
        <v>139</v>
      </c>
      <c r="CX12" s="2" t="s">
        <v>128</v>
      </c>
      <c r="CY12" s="4">
        <v>50</v>
      </c>
      <c r="CZ12" s="8">
        <v>4891.5</v>
      </c>
      <c r="DA12" s="4"/>
      <c r="DB12" s="8"/>
      <c r="DC12" s="7"/>
      <c r="DD12" s="7"/>
      <c r="DE12" s="2" t="s">
        <v>136</v>
      </c>
      <c r="DF12" s="2" t="s">
        <v>125</v>
      </c>
      <c r="DG12" s="2" t="s">
        <v>320</v>
      </c>
      <c r="DH12" s="2" t="s">
        <v>321</v>
      </c>
      <c r="DI12" s="2" t="s">
        <v>139</v>
      </c>
      <c r="DJ12" s="2" t="s">
        <v>128</v>
      </c>
      <c r="DK12" s="4">
        <v>15</v>
      </c>
      <c r="DL12" s="8">
        <v>1538.1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322</v>
      </c>
      <c r="DT12" s="2" t="s">
        <v>323</v>
      </c>
      <c r="DU12" s="2" t="s">
        <v>139</v>
      </c>
      <c r="DV12" s="2" t="s">
        <v>128</v>
      </c>
      <c r="DW12" s="4">
        <v>17</v>
      </c>
      <c r="DX12" s="8">
        <v>1528.37</v>
      </c>
      <c r="DY12" s="4"/>
      <c r="DZ12" s="8"/>
      <c r="EA12" s="7"/>
      <c r="EB12" s="7"/>
      <c r="EC12" s="2" t="s">
        <v>136</v>
      </c>
      <c r="ED12" s="2" t="s">
        <v>125</v>
      </c>
      <c r="EE12" s="2" t="s">
        <v>324</v>
      </c>
      <c r="EF12" s="2" t="s">
        <v>325</v>
      </c>
      <c r="EG12" s="2" t="s">
        <v>139</v>
      </c>
      <c r="EH12" s="2" t="s">
        <v>128</v>
      </c>
      <c r="EI12" s="4">
        <v>2</v>
      </c>
      <c r="EJ12" s="8">
        <v>192.26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326</v>
      </c>
      <c r="ER12" s="2" t="s">
        <v>327</v>
      </c>
      <c r="ES12" s="2" t="s">
        <v>139</v>
      </c>
      <c r="ET12" s="2" t="s">
        <v>128</v>
      </c>
      <c r="EU12" s="4">
        <v>1</v>
      </c>
      <c r="EV12" s="8">
        <v>84.05</v>
      </c>
      <c r="EW12" s="4"/>
      <c r="EX12" s="8"/>
      <c r="EY12" s="7"/>
      <c r="EZ12" s="7"/>
      <c r="FA12" s="2" t="s">
        <v>136</v>
      </c>
      <c r="FB12" s="2" t="s">
        <v>125</v>
      </c>
      <c r="FC12" s="2" t="s">
        <v>328</v>
      </c>
      <c r="FD12" s="2" t="s">
        <v>311</v>
      </c>
      <c r="FE12" s="2" t="s">
        <v>139</v>
      </c>
      <c r="FF12" s="2" t="s">
        <v>128</v>
      </c>
      <c r="FG12" s="4">
        <v>1</v>
      </c>
      <c r="FH12" s="8">
        <v>86.52</v>
      </c>
      <c r="FI12" s="4"/>
      <c r="FJ12" s="8"/>
      <c r="FK12" s="7"/>
      <c r="FL12" s="7"/>
      <c r="FM12" s="2" t="s">
        <v>136</v>
      </c>
      <c r="FN12" s="2" t="s">
        <v>125</v>
      </c>
      <c r="FO12" s="2" t="s">
        <v>329</v>
      </c>
      <c r="FP12" s="2" t="s">
        <v>330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331</v>
      </c>
      <c r="GB12" s="2" t="s">
        <v>128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136</v>
      </c>
      <c r="GL12" s="2" t="s">
        <v>125</v>
      </c>
      <c r="GM12" s="2" t="s">
        <v>332</v>
      </c>
      <c r="GN12" s="2" t="s">
        <v>128</v>
      </c>
      <c r="GO12" s="2" t="s">
        <v>139</v>
      </c>
      <c r="GP12" s="2" t="s">
        <v>128</v>
      </c>
      <c r="GQ12" s="4">
        <v>10</v>
      </c>
      <c r="GR12" s="8">
        <v>1007</v>
      </c>
      <c r="GS12" s="4"/>
      <c r="GT12" s="8"/>
      <c r="GU12" s="7"/>
      <c r="GV12" s="7"/>
      <c r="GW12" s="2" t="s">
        <v>136</v>
      </c>
      <c r="GX12" s="2" t="s">
        <v>125</v>
      </c>
      <c r="GY12" s="2" t="s">
        <v>326</v>
      </c>
      <c r="GZ12" s="2" t="s">
        <v>333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176</v>
      </c>
      <c r="HJ12" s="2" t="s">
        <v>125</v>
      </c>
      <c r="HK12" s="2" t="s">
        <v>128</v>
      </c>
      <c r="HL12" s="2" t="s">
        <v>128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308</v>
      </c>
      <c r="HV12" s="2" t="s">
        <v>125</v>
      </c>
      <c r="HW12" s="2" t="s">
        <v>128</v>
      </c>
      <c r="HX12" s="2" t="s">
        <v>128</v>
      </c>
      <c r="HY12" s="2" t="s">
        <v>139</v>
      </c>
      <c r="HZ12" s="2" t="s">
        <v>128</v>
      </c>
      <c r="IA12" s="4"/>
      <c r="IB12" s="8"/>
      <c r="IC12" s="4"/>
      <c r="ID12" s="8"/>
      <c r="IE12" s="7"/>
      <c r="IF12" s="7"/>
      <c r="IG12" s="2" t="s">
        <v>177</v>
      </c>
      <c r="IH12" s="2" t="s">
        <v>125</v>
      </c>
      <c r="II12" s="2" t="s">
        <v>128</v>
      </c>
      <c r="IJ12" s="2" t="s">
        <v>128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125</v>
      </c>
      <c r="IU12" s="2" t="s">
        <v>334</v>
      </c>
      <c r="IV12" s="2" t="s">
        <v>128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308</v>
      </c>
      <c r="JF12" s="2" t="s">
        <v>125</v>
      </c>
      <c r="JG12" s="2" t="s">
        <v>128</v>
      </c>
      <c r="JH12" s="2" t="s">
        <v>128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136</v>
      </c>
      <c r="JR12" s="2" t="s">
        <v>161</v>
      </c>
      <c r="JS12" s="2" t="s">
        <v>239</v>
      </c>
      <c r="JT12" s="2" t="s">
        <v>128</v>
      </c>
      <c r="JU12" s="2" t="s">
        <v>139</v>
      </c>
      <c r="JV12" s="2" t="s">
        <v>128</v>
      </c>
      <c r="JW12" s="4">
        <v>1</v>
      </c>
      <c r="JX12" s="8">
        <v>141.94</v>
      </c>
      <c r="JY12" s="4"/>
      <c r="JZ12" s="8"/>
      <c r="KA12" s="7"/>
      <c r="KB12" s="7"/>
      <c r="KC12" s="2" t="s">
        <v>136</v>
      </c>
      <c r="KD12" s="2" t="s">
        <v>125</v>
      </c>
      <c r="KE12" s="2" t="s">
        <v>315</v>
      </c>
      <c r="KF12" s="2" t="s">
        <v>335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175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176</v>
      </c>
      <c r="LB12" s="2" t="s">
        <v>125</v>
      </c>
      <c r="LC12" s="2" t="s">
        <v>128</v>
      </c>
      <c r="LD12" s="2" t="s">
        <v>128</v>
      </c>
      <c r="LE12" s="2" t="s">
        <v>139</v>
      </c>
      <c r="LF12" s="2" t="s">
        <v>128</v>
      </c>
      <c r="LG12" s="4"/>
      <c r="LH12" s="8"/>
      <c r="LI12" s="4"/>
      <c r="LJ12" s="8"/>
      <c r="LK12" s="7"/>
      <c r="LL12" s="7"/>
      <c r="LM12" s="2" t="s">
        <v>175</v>
      </c>
      <c r="LN12" s="2" t="s">
        <v>125</v>
      </c>
      <c r="LO12" s="2" t="s">
        <v>128</v>
      </c>
      <c r="LP12" s="2" t="s">
        <v>128</v>
      </c>
      <c r="LQ12" s="2" t="s">
        <v>139</v>
      </c>
      <c r="LR12" s="2" t="s">
        <v>128</v>
      </c>
      <c r="LS12" s="4"/>
      <c r="LT12" s="8"/>
      <c r="LU12" s="4"/>
      <c r="LV12" s="8"/>
      <c r="LW12" s="7"/>
      <c r="LX12" s="7"/>
      <c r="LY12" s="2" t="s">
        <v>177</v>
      </c>
      <c r="LZ12" s="2" t="s">
        <v>125</v>
      </c>
      <c r="MA12" s="2" t="s">
        <v>128</v>
      </c>
      <c r="MB12" s="2" t="s">
        <v>128</v>
      </c>
      <c r="MC12" s="2" t="s">
        <v>139</v>
      </c>
      <c r="MD12" s="2" t="s">
        <v>128</v>
      </c>
      <c r="ME12" s="4"/>
      <c r="MF12" s="8"/>
      <c r="MG12" s="4"/>
      <c r="MH12" s="8"/>
      <c r="MI12" s="7"/>
      <c r="MJ12" s="7"/>
      <c r="MK12" s="2" t="s">
        <v>177</v>
      </c>
      <c r="ML12" s="2" t="s">
        <v>125</v>
      </c>
      <c r="MM12" s="2" t="s">
        <v>128</v>
      </c>
      <c r="MN12" s="2" t="s">
        <v>128</v>
      </c>
      <c r="MO12" s="2" t="s">
        <v>139</v>
      </c>
      <c r="MP12" s="2" t="s">
        <v>128</v>
      </c>
      <c r="MQ12" s="4"/>
      <c r="MR12" s="8"/>
      <c r="MS12" s="4"/>
      <c r="MT12" s="8"/>
      <c r="MU12" s="7"/>
      <c r="MV12" s="7"/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2" t="s">
        <v>128</v>
      </c>
      <c r="NC12" s="4"/>
      <c r="ND12" s="8"/>
      <c r="NE12" s="4"/>
      <c r="NF12" s="8"/>
      <c r="NG12" s="7"/>
      <c r="NH12" s="7"/>
      <c r="NI12" s="2" t="s">
        <v>177</v>
      </c>
      <c r="NJ12" s="2" t="s">
        <v>125</v>
      </c>
      <c r="NK12" s="2" t="s">
        <v>128</v>
      </c>
      <c r="NL12" s="2" t="s">
        <v>128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178</v>
      </c>
      <c r="OH12" s="2" t="s">
        <v>125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177</v>
      </c>
      <c r="OT12" s="2" t="s">
        <v>125</v>
      </c>
      <c r="OU12" s="2" t="s">
        <v>128</v>
      </c>
      <c r="OV12" s="2" t="s">
        <v>128</v>
      </c>
      <c r="OW12" s="2" t="s">
        <v>139</v>
      </c>
      <c r="OX12" s="2" t="s">
        <v>128</v>
      </c>
      <c r="OY12" s="4"/>
      <c r="OZ12" s="8"/>
      <c r="PA12" s="4"/>
      <c r="PB12" s="8"/>
      <c r="PC12" s="7"/>
      <c r="PD12" s="7"/>
      <c r="PE12" s="2" t="s">
        <v>128</v>
      </c>
      <c r="PF12" s="2" t="s">
        <v>128</v>
      </c>
      <c r="PG12" s="2" t="s">
        <v>128</v>
      </c>
      <c r="PH12" s="2" t="s">
        <v>128</v>
      </c>
      <c r="PI12" s="2" t="s">
        <v>128</v>
      </c>
      <c r="PJ12" s="2" t="s">
        <v>128</v>
      </c>
      <c r="PK12" s="4"/>
      <c r="PL12" s="8"/>
      <c r="PM12" s="4"/>
      <c r="PN12" s="8"/>
      <c r="PO12" s="7"/>
      <c r="PP12" s="7"/>
      <c r="PQ12" s="2" t="s">
        <v>176</v>
      </c>
      <c r="PR12" s="2" t="s">
        <v>125</v>
      </c>
      <c r="PS12" s="2" t="s">
        <v>128</v>
      </c>
      <c r="PT12" s="2" t="s">
        <v>128</v>
      </c>
      <c r="PU12" s="2" t="s">
        <v>139</v>
      </c>
      <c r="PV12" s="2" t="s">
        <v>179</v>
      </c>
    </row>
    <row r="13">
      <c r="A13" s="2" t="s">
        <v>336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181</v>
      </c>
      <c r="J13" s="2" t="s">
        <v>182</v>
      </c>
      <c r="K13" s="2" t="s">
        <v>313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221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315</v>
      </c>
      <c r="Z13" s="4">
        <v>48</v>
      </c>
      <c r="AA13" s="4">
        <f>=ROUNDDOWN(4.36363636363636,0)</f>
      </c>
      <c r="AB13" s="5">
        <v>11</v>
      </c>
      <c r="AC13" s="2" t="s">
        <v>337</v>
      </c>
      <c r="AD13" s="4">
        <v>100</v>
      </c>
      <c r="AE13" s="4">
        <v>250</v>
      </c>
      <c r="AF13" s="6">
        <v>65</v>
      </c>
      <c r="AG13" s="6"/>
      <c r="AH13" s="7">
        <v>0.9155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399</v>
      </c>
      <c r="AQ13" s="8">
        <v>47652.74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0.5768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399</v>
      </c>
      <c r="BK13" s="8">
        <v>47652.74</v>
      </c>
      <c r="BL13" s="2" t="s">
        <v>338</v>
      </c>
      <c r="BM13" s="7">
        <v>1</v>
      </c>
      <c r="BN13" s="7">
        <v>1</v>
      </c>
      <c r="BO13" s="4">
        <v>234</v>
      </c>
      <c r="BP13" s="8">
        <v>25468.56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292</v>
      </c>
      <c r="BX13" s="2" t="s">
        <v>339</v>
      </c>
      <c r="BY13" s="2" t="s">
        <v>139</v>
      </c>
      <c r="BZ13" s="2" t="s">
        <v>128</v>
      </c>
      <c r="CA13" s="4">
        <v>54</v>
      </c>
      <c r="CB13" s="8">
        <v>6842.81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315</v>
      </c>
      <c r="CJ13" s="2" t="s">
        <v>340</v>
      </c>
      <c r="CK13" s="2" t="s">
        <v>139</v>
      </c>
      <c r="CL13" s="2" t="s">
        <v>128</v>
      </c>
      <c r="CM13" s="4"/>
      <c r="CN13" s="8"/>
      <c r="CO13" s="4"/>
      <c r="CP13" s="8"/>
      <c r="CQ13" s="7"/>
      <c r="CR13" s="7"/>
      <c r="CS13" s="2" t="s">
        <v>178</v>
      </c>
      <c r="CT13" s="2" t="s">
        <v>125</v>
      </c>
      <c r="CU13" s="2" t="s">
        <v>128</v>
      </c>
      <c r="CV13" s="2" t="s">
        <v>128</v>
      </c>
      <c r="CW13" s="2" t="s">
        <v>139</v>
      </c>
      <c r="CX13" s="2" t="s">
        <v>128</v>
      </c>
      <c r="CY13" s="4">
        <v>55</v>
      </c>
      <c r="CZ13" s="8">
        <v>7598.8</v>
      </c>
      <c r="DA13" s="4"/>
      <c r="DB13" s="8"/>
      <c r="DC13" s="7"/>
      <c r="DD13" s="7"/>
      <c r="DE13" s="2" t="s">
        <v>136</v>
      </c>
      <c r="DF13" s="2" t="s">
        <v>125</v>
      </c>
      <c r="DG13" s="2" t="s">
        <v>320</v>
      </c>
      <c r="DH13" s="2" t="s">
        <v>341</v>
      </c>
      <c r="DI13" s="2" t="s">
        <v>139</v>
      </c>
      <c r="DJ13" s="2" t="s">
        <v>128</v>
      </c>
      <c r="DK13" s="4">
        <v>1</v>
      </c>
      <c r="DL13" s="8">
        <v>145.35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322</v>
      </c>
      <c r="DT13" s="2" t="s">
        <v>342</v>
      </c>
      <c r="DU13" s="2" t="s">
        <v>139</v>
      </c>
      <c r="DV13" s="2" t="s">
        <v>128</v>
      </c>
      <c r="DW13" s="4">
        <v>9</v>
      </c>
      <c r="DX13" s="8">
        <v>1173.42</v>
      </c>
      <c r="DY13" s="4"/>
      <c r="DZ13" s="8"/>
      <c r="EA13" s="7"/>
      <c r="EB13" s="7"/>
      <c r="EC13" s="2" t="s">
        <v>136</v>
      </c>
      <c r="ED13" s="2" t="s">
        <v>125</v>
      </c>
      <c r="EE13" s="2" t="s">
        <v>324</v>
      </c>
      <c r="EF13" s="2" t="s">
        <v>343</v>
      </c>
      <c r="EG13" s="2" t="s">
        <v>139</v>
      </c>
      <c r="EH13" s="2" t="s">
        <v>128</v>
      </c>
      <c r="EI13" s="4">
        <v>1</v>
      </c>
      <c r="EJ13" s="8">
        <v>136.27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326</v>
      </c>
      <c r="ER13" s="2" t="s">
        <v>327</v>
      </c>
      <c r="ES13" s="2" t="s">
        <v>139</v>
      </c>
      <c r="ET13" s="2" t="s">
        <v>128</v>
      </c>
      <c r="EU13" s="4">
        <v>1</v>
      </c>
      <c r="EV13" s="8">
        <v>126.15</v>
      </c>
      <c r="EW13" s="4"/>
      <c r="EX13" s="8"/>
      <c r="EY13" s="7"/>
      <c r="EZ13" s="7"/>
      <c r="FA13" s="2" t="s">
        <v>136</v>
      </c>
      <c r="FB13" s="2" t="s">
        <v>125</v>
      </c>
      <c r="FC13" s="2" t="s">
        <v>328</v>
      </c>
      <c r="FD13" s="2" t="s">
        <v>344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136</v>
      </c>
      <c r="FN13" s="2" t="s">
        <v>125</v>
      </c>
      <c r="FO13" s="2" t="s">
        <v>329</v>
      </c>
      <c r="FP13" s="2" t="s">
        <v>128</v>
      </c>
      <c r="FQ13" s="2" t="s">
        <v>139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125</v>
      </c>
      <c r="GA13" s="2" t="s">
        <v>331</v>
      </c>
      <c r="GB13" s="2" t="s">
        <v>128</v>
      </c>
      <c r="GC13" s="2" t="s">
        <v>139</v>
      </c>
      <c r="GD13" s="2" t="s">
        <v>128</v>
      </c>
      <c r="GE13" s="4">
        <v>11</v>
      </c>
      <c r="GF13" s="8">
        <v>1471.71</v>
      </c>
      <c r="GG13" s="4"/>
      <c r="GH13" s="8"/>
      <c r="GI13" s="7"/>
      <c r="GJ13" s="7"/>
      <c r="GK13" s="2" t="s">
        <v>136</v>
      </c>
      <c r="GL13" s="2" t="s">
        <v>125</v>
      </c>
      <c r="GM13" s="2" t="s">
        <v>345</v>
      </c>
      <c r="GN13" s="2" t="s">
        <v>346</v>
      </c>
      <c r="GO13" s="2" t="s">
        <v>139</v>
      </c>
      <c r="GP13" s="2" t="s">
        <v>128</v>
      </c>
      <c r="GQ13" s="4">
        <v>33</v>
      </c>
      <c r="GR13" s="8">
        <v>4689.67</v>
      </c>
      <c r="GS13" s="4"/>
      <c r="GT13" s="8"/>
      <c r="GU13" s="7"/>
      <c r="GV13" s="7"/>
      <c r="GW13" s="2" t="s">
        <v>136</v>
      </c>
      <c r="GX13" s="2" t="s">
        <v>125</v>
      </c>
      <c r="GY13" s="2" t="s">
        <v>326</v>
      </c>
      <c r="GZ13" s="2" t="s">
        <v>347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176</v>
      </c>
      <c r="HJ13" s="2" t="s">
        <v>125</v>
      </c>
      <c r="HK13" s="2" t="s">
        <v>128</v>
      </c>
      <c r="HL13" s="2" t="s">
        <v>128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308</v>
      </c>
      <c r="HV13" s="2" t="s">
        <v>125</v>
      </c>
      <c r="HW13" s="2" t="s">
        <v>128</v>
      </c>
      <c r="HX13" s="2" t="s">
        <v>128</v>
      </c>
      <c r="HY13" s="2" t="s">
        <v>139</v>
      </c>
      <c r="HZ13" s="2" t="s">
        <v>128</v>
      </c>
      <c r="IA13" s="4"/>
      <c r="IB13" s="8"/>
      <c r="IC13" s="4"/>
      <c r="ID13" s="8"/>
      <c r="IE13" s="7"/>
      <c r="IF13" s="7"/>
      <c r="IG13" s="2" t="s">
        <v>177</v>
      </c>
      <c r="IH13" s="2" t="s">
        <v>125</v>
      </c>
      <c r="II13" s="2" t="s">
        <v>128</v>
      </c>
      <c r="IJ13" s="2" t="s">
        <v>128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125</v>
      </c>
      <c r="IU13" s="2" t="s">
        <v>334</v>
      </c>
      <c r="IV13" s="2" t="s">
        <v>128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308</v>
      </c>
      <c r="JF13" s="2" t="s">
        <v>125</v>
      </c>
      <c r="JG13" s="2" t="s">
        <v>128</v>
      </c>
      <c r="JH13" s="2" t="s">
        <v>128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136</v>
      </c>
      <c r="JR13" s="2" t="s">
        <v>161</v>
      </c>
      <c r="JS13" s="2" t="s">
        <v>239</v>
      </c>
      <c r="JT13" s="2" t="s">
        <v>128</v>
      </c>
      <c r="JU13" s="2" t="s">
        <v>139</v>
      </c>
      <c r="JV13" s="2" t="s">
        <v>128</v>
      </c>
      <c r="JW13" s="4"/>
      <c r="JX13" s="8"/>
      <c r="JY13" s="4"/>
      <c r="JZ13" s="8"/>
      <c r="KA13" s="7"/>
      <c r="KB13" s="7"/>
      <c r="KC13" s="2" t="s">
        <v>136</v>
      </c>
      <c r="KD13" s="2" t="s">
        <v>125</v>
      </c>
      <c r="KE13" s="2" t="s">
        <v>315</v>
      </c>
      <c r="KF13" s="2" t="s">
        <v>128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175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176</v>
      </c>
      <c r="LB13" s="2" t="s">
        <v>125</v>
      </c>
      <c r="LC13" s="2" t="s">
        <v>128</v>
      </c>
      <c r="LD13" s="2" t="s">
        <v>128</v>
      </c>
      <c r="LE13" s="2" t="s">
        <v>139</v>
      </c>
      <c r="LF13" s="2" t="s">
        <v>128</v>
      </c>
      <c r="LG13" s="4"/>
      <c r="LH13" s="8"/>
      <c r="LI13" s="4"/>
      <c r="LJ13" s="8"/>
      <c r="LK13" s="7"/>
      <c r="LL13" s="7"/>
      <c r="LM13" s="2" t="s">
        <v>175</v>
      </c>
      <c r="LN13" s="2" t="s">
        <v>125</v>
      </c>
      <c r="LO13" s="2" t="s">
        <v>128</v>
      </c>
      <c r="LP13" s="2" t="s">
        <v>128</v>
      </c>
      <c r="LQ13" s="2" t="s">
        <v>139</v>
      </c>
      <c r="LR13" s="2" t="s">
        <v>128</v>
      </c>
      <c r="LS13" s="4"/>
      <c r="LT13" s="8"/>
      <c r="LU13" s="4"/>
      <c r="LV13" s="8"/>
      <c r="LW13" s="7"/>
      <c r="LX13" s="7"/>
      <c r="LY13" s="2" t="s">
        <v>177</v>
      </c>
      <c r="LZ13" s="2" t="s">
        <v>125</v>
      </c>
      <c r="MA13" s="2" t="s">
        <v>128</v>
      </c>
      <c r="MB13" s="2" t="s">
        <v>128</v>
      </c>
      <c r="MC13" s="2" t="s">
        <v>139</v>
      </c>
      <c r="MD13" s="2" t="s">
        <v>128</v>
      </c>
      <c r="ME13" s="4"/>
      <c r="MF13" s="8"/>
      <c r="MG13" s="4"/>
      <c r="MH13" s="8"/>
      <c r="MI13" s="7"/>
      <c r="MJ13" s="7"/>
      <c r="MK13" s="2" t="s">
        <v>177</v>
      </c>
      <c r="ML13" s="2" t="s">
        <v>125</v>
      </c>
      <c r="MM13" s="2" t="s">
        <v>128</v>
      </c>
      <c r="MN13" s="2" t="s">
        <v>128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177</v>
      </c>
      <c r="NJ13" s="2" t="s">
        <v>125</v>
      </c>
      <c r="NK13" s="2" t="s">
        <v>128</v>
      </c>
      <c r="NL13" s="2" t="s">
        <v>128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178</v>
      </c>
      <c r="OH13" s="2" t="s">
        <v>125</v>
      </c>
      <c r="OI13" s="2" t="s">
        <v>128</v>
      </c>
      <c r="OJ13" s="2" t="s">
        <v>128</v>
      </c>
      <c r="OK13" s="2" t="s">
        <v>139</v>
      </c>
      <c r="OL13" s="2" t="s">
        <v>128</v>
      </c>
      <c r="OM13" s="4"/>
      <c r="ON13" s="8"/>
      <c r="OO13" s="4"/>
      <c r="OP13" s="8"/>
      <c r="OQ13" s="7"/>
      <c r="OR13" s="7"/>
      <c r="OS13" s="2" t="s">
        <v>177</v>
      </c>
      <c r="OT13" s="2" t="s">
        <v>125</v>
      </c>
      <c r="OU13" s="2" t="s">
        <v>128</v>
      </c>
      <c r="OV13" s="2" t="s">
        <v>128</v>
      </c>
      <c r="OW13" s="2" t="s">
        <v>139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176</v>
      </c>
      <c r="PR13" s="2" t="s">
        <v>125</v>
      </c>
      <c r="PS13" s="2" t="s">
        <v>128</v>
      </c>
      <c r="PT13" s="2" t="s">
        <v>128</v>
      </c>
      <c r="PU13" s="2" t="s">
        <v>139</v>
      </c>
      <c r="PV13" s="2" t="s">
        <v>179</v>
      </c>
    </row>
    <row r="14">
      <c r="A14" s="2" t="s">
        <v>348</v>
      </c>
      <c r="B14" s="2" t="s">
        <v>117</v>
      </c>
      <c r="C14" s="2" t="s">
        <v>118</v>
      </c>
      <c r="D14" s="2" t="s">
        <v>119</v>
      </c>
      <c r="E14" s="2" t="s">
        <v>349</v>
      </c>
      <c r="F14" s="2" t="s">
        <v>121</v>
      </c>
      <c r="G14" s="2" t="s">
        <v>121</v>
      </c>
      <c r="H14" s="2" t="s">
        <v>121</v>
      </c>
      <c r="I14" s="2" t="s">
        <v>350</v>
      </c>
      <c r="J14" s="2" t="s">
        <v>351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314</v>
      </c>
      <c r="Q14" s="2" t="s">
        <v>127</v>
      </c>
      <c r="R14" s="2" t="s">
        <v>128</v>
      </c>
      <c r="S14" s="2" t="s">
        <v>183</v>
      </c>
      <c r="T14" s="2" t="s">
        <v>128</v>
      </c>
      <c r="U14" s="2" t="s">
        <v>352</v>
      </c>
      <c r="V14" s="2" t="s">
        <v>353</v>
      </c>
      <c r="W14" s="2" t="s">
        <v>131</v>
      </c>
      <c r="X14" s="2" t="s">
        <v>132</v>
      </c>
      <c r="Y14" s="2" t="s">
        <v>354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134</v>
      </c>
      <c r="AQ14" s="8">
        <v>17033.72</v>
      </c>
      <c r="AR14" s="4"/>
      <c r="AS14" s="8"/>
      <c r="AT14" s="7"/>
      <c r="AU14" s="7"/>
      <c r="AV14" s="4">
        <v>134</v>
      </c>
      <c r="AW14" s="8">
        <v>17033.72</v>
      </c>
      <c r="AX14" s="4"/>
      <c r="AY14" s="8"/>
      <c r="AZ14" s="7"/>
      <c r="BA14" s="7"/>
      <c r="BB14" s="7">
        <v>1</v>
      </c>
      <c r="BC14" s="4">
        <v>134</v>
      </c>
      <c r="BD14" s="8">
        <v>17033.72</v>
      </c>
      <c r="BE14" s="4"/>
      <c r="BF14" s="8"/>
      <c r="BG14" s="7"/>
      <c r="BH14" s="7"/>
      <c r="BI14" s="7">
        <v>1</v>
      </c>
      <c r="BJ14" s="4">
        <v>193</v>
      </c>
      <c r="BK14" s="8">
        <v>25407.59</v>
      </c>
      <c r="BL14" s="2" t="s">
        <v>355</v>
      </c>
      <c r="BM14" s="7">
        <v>0.6943</v>
      </c>
      <c r="BN14" s="7">
        <v>0.6704</v>
      </c>
      <c r="BO14" s="4">
        <v>56</v>
      </c>
      <c r="BP14" s="8">
        <v>6041.74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356</v>
      </c>
      <c r="BX14" s="2" t="s">
        <v>357</v>
      </c>
      <c r="BY14" s="2" t="s">
        <v>139</v>
      </c>
      <c r="BZ14" s="2" t="s">
        <v>128</v>
      </c>
      <c r="CA14" s="4">
        <v>40</v>
      </c>
      <c r="CB14" s="8">
        <v>5738.99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358</v>
      </c>
      <c r="CJ14" s="2" t="s">
        <v>359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178</v>
      </c>
      <c r="CT14" s="2" t="s">
        <v>125</v>
      </c>
      <c r="CU14" s="2" t="s">
        <v>128</v>
      </c>
      <c r="CV14" s="2" t="s">
        <v>128</v>
      </c>
      <c r="CW14" s="2" t="s">
        <v>139</v>
      </c>
      <c r="CX14" s="2" t="s">
        <v>128</v>
      </c>
      <c r="CY14" s="4">
        <v>13</v>
      </c>
      <c r="CZ14" s="8">
        <v>1853.15</v>
      </c>
      <c r="DA14" s="4"/>
      <c r="DB14" s="8"/>
      <c r="DC14" s="7"/>
      <c r="DD14" s="7"/>
      <c r="DE14" s="2" t="s">
        <v>136</v>
      </c>
      <c r="DF14" s="2" t="s">
        <v>125</v>
      </c>
      <c r="DG14" s="2" t="s">
        <v>360</v>
      </c>
      <c r="DH14" s="2" t="s">
        <v>361</v>
      </c>
      <c r="DI14" s="2" t="s">
        <v>139</v>
      </c>
      <c r="DJ14" s="2" t="s">
        <v>128</v>
      </c>
      <c r="DK14" s="4">
        <v>6</v>
      </c>
      <c r="DL14" s="8">
        <v>870.84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322</v>
      </c>
      <c r="DT14" s="2" t="s">
        <v>362</v>
      </c>
      <c r="DU14" s="2" t="s">
        <v>139</v>
      </c>
      <c r="DV14" s="2" t="s">
        <v>128</v>
      </c>
      <c r="DW14" s="4">
        <v>3</v>
      </c>
      <c r="DX14" s="8">
        <v>435.42</v>
      </c>
      <c r="DY14" s="4"/>
      <c r="DZ14" s="8"/>
      <c r="EA14" s="7"/>
      <c r="EB14" s="7"/>
      <c r="EC14" s="2" t="s">
        <v>136</v>
      </c>
      <c r="ED14" s="2" t="s">
        <v>125</v>
      </c>
      <c r="EE14" s="2" t="s">
        <v>360</v>
      </c>
      <c r="EF14" s="2" t="s">
        <v>363</v>
      </c>
      <c r="EG14" s="2" t="s">
        <v>139</v>
      </c>
      <c r="EH14" s="2" t="s">
        <v>128</v>
      </c>
      <c r="EI14" s="4">
        <v>6</v>
      </c>
      <c r="EJ14" s="8">
        <v>816.42</v>
      </c>
      <c r="EK14" s="4"/>
      <c r="EL14" s="8"/>
      <c r="EM14" s="7"/>
      <c r="EN14" s="7"/>
      <c r="EO14" s="2" t="s">
        <v>136</v>
      </c>
      <c r="EP14" s="2" t="s">
        <v>161</v>
      </c>
      <c r="EQ14" s="2" t="s">
        <v>364</v>
      </c>
      <c r="ER14" s="2" t="s">
        <v>365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136</v>
      </c>
      <c r="FB14" s="2" t="s">
        <v>125</v>
      </c>
      <c r="FC14" s="2" t="s">
        <v>328</v>
      </c>
      <c r="FD14" s="2" t="s">
        <v>128</v>
      </c>
      <c r="FE14" s="2" t="s">
        <v>139</v>
      </c>
      <c r="FF14" s="2" t="s">
        <v>128</v>
      </c>
      <c r="FG14" s="4">
        <v>5</v>
      </c>
      <c r="FH14" s="8">
        <v>680.35</v>
      </c>
      <c r="FI14" s="4"/>
      <c r="FJ14" s="8"/>
      <c r="FK14" s="7"/>
      <c r="FL14" s="7"/>
      <c r="FM14" s="2" t="s">
        <v>136</v>
      </c>
      <c r="FN14" s="2" t="s">
        <v>125</v>
      </c>
      <c r="FO14" s="2" t="s">
        <v>366</v>
      </c>
      <c r="FP14" s="2" t="s">
        <v>367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282</v>
      </c>
      <c r="GB14" s="2" t="s">
        <v>128</v>
      </c>
      <c r="GC14" s="2" t="s">
        <v>139</v>
      </c>
      <c r="GD14" s="2" t="s">
        <v>128</v>
      </c>
      <c r="GE14" s="4">
        <v>1</v>
      </c>
      <c r="GF14" s="8">
        <v>118.96</v>
      </c>
      <c r="GG14" s="4"/>
      <c r="GH14" s="8"/>
      <c r="GI14" s="7"/>
      <c r="GJ14" s="7"/>
      <c r="GK14" s="2" t="s">
        <v>136</v>
      </c>
      <c r="GL14" s="2" t="s">
        <v>125</v>
      </c>
      <c r="GM14" s="2" t="s">
        <v>345</v>
      </c>
      <c r="GN14" s="2" t="s">
        <v>230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136</v>
      </c>
      <c r="GX14" s="2" t="s">
        <v>125</v>
      </c>
      <c r="GY14" s="2" t="s">
        <v>152</v>
      </c>
      <c r="GZ14" s="2" t="s">
        <v>128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176</v>
      </c>
      <c r="HJ14" s="2" t="s">
        <v>125</v>
      </c>
      <c r="HK14" s="2" t="s">
        <v>128</v>
      </c>
      <c r="HL14" s="2" t="s">
        <v>128</v>
      </c>
      <c r="HM14" s="2" t="s">
        <v>139</v>
      </c>
      <c r="HN14" s="2" t="s">
        <v>128</v>
      </c>
      <c r="HO14" s="4">
        <v>1</v>
      </c>
      <c r="HP14" s="8">
        <v>136.07</v>
      </c>
      <c r="HQ14" s="4"/>
      <c r="HR14" s="8"/>
      <c r="HS14" s="7"/>
      <c r="HT14" s="7"/>
      <c r="HU14" s="2" t="s">
        <v>136</v>
      </c>
      <c r="HV14" s="2" t="s">
        <v>125</v>
      </c>
      <c r="HW14" s="2" t="s">
        <v>368</v>
      </c>
      <c r="HX14" s="2" t="s">
        <v>369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370</v>
      </c>
      <c r="IJ14" s="2" t="s">
        <v>128</v>
      </c>
      <c r="IK14" s="2" t="s">
        <v>139</v>
      </c>
      <c r="IL14" s="2" t="s">
        <v>128</v>
      </c>
      <c r="IM14" s="4">
        <v>2</v>
      </c>
      <c r="IN14" s="8">
        <v>222.82</v>
      </c>
      <c r="IO14" s="4"/>
      <c r="IP14" s="8"/>
      <c r="IQ14" s="7"/>
      <c r="IR14" s="7"/>
      <c r="IS14" s="2" t="s">
        <v>136</v>
      </c>
      <c r="IT14" s="2" t="s">
        <v>125</v>
      </c>
      <c r="IU14" s="2" t="s">
        <v>334</v>
      </c>
      <c r="IV14" s="2" t="s">
        <v>371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308</v>
      </c>
      <c r="JF14" s="2" t="s">
        <v>125</v>
      </c>
      <c r="JG14" s="2" t="s">
        <v>128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136</v>
      </c>
      <c r="JR14" s="2" t="s">
        <v>161</v>
      </c>
      <c r="JS14" s="2" t="s">
        <v>239</v>
      </c>
      <c r="JT14" s="2" t="s">
        <v>128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136</v>
      </c>
      <c r="KD14" s="2" t="s">
        <v>125</v>
      </c>
      <c r="KE14" s="2" t="s">
        <v>358</v>
      </c>
      <c r="KF14" s="2" t="s">
        <v>128</v>
      </c>
      <c r="KG14" s="2" t="s">
        <v>139</v>
      </c>
      <c r="KH14" s="2" t="s">
        <v>128</v>
      </c>
      <c r="KI14" s="4">
        <v>1</v>
      </c>
      <c r="KJ14" s="8">
        <v>118.96</v>
      </c>
      <c r="KK14" s="4"/>
      <c r="KL14" s="8"/>
      <c r="KM14" s="7"/>
      <c r="KN14" s="7"/>
      <c r="KO14" s="2" t="s">
        <v>136</v>
      </c>
      <c r="KP14" s="2" t="s">
        <v>125</v>
      </c>
      <c r="KQ14" s="2" t="s">
        <v>372</v>
      </c>
      <c r="KR14" s="2" t="s">
        <v>373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176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175</v>
      </c>
      <c r="LN14" s="2" t="s">
        <v>125</v>
      </c>
      <c r="LO14" s="2" t="s">
        <v>128</v>
      </c>
      <c r="LP14" s="2" t="s">
        <v>128</v>
      </c>
      <c r="LQ14" s="2" t="s">
        <v>139</v>
      </c>
      <c r="LR14" s="2" t="s">
        <v>128</v>
      </c>
      <c r="LS14" s="4"/>
      <c r="LT14" s="8"/>
      <c r="LU14" s="4"/>
      <c r="LV14" s="8"/>
      <c r="LW14" s="7"/>
      <c r="LX14" s="7"/>
      <c r="LY14" s="2" t="s">
        <v>177</v>
      </c>
      <c r="LZ14" s="2" t="s">
        <v>125</v>
      </c>
      <c r="MA14" s="2" t="s">
        <v>128</v>
      </c>
      <c r="MB14" s="2" t="s">
        <v>128</v>
      </c>
      <c r="MC14" s="2" t="s">
        <v>139</v>
      </c>
      <c r="MD14" s="2" t="s">
        <v>128</v>
      </c>
      <c r="ME14" s="4"/>
      <c r="MF14" s="8"/>
      <c r="MG14" s="4"/>
      <c r="MH14" s="8"/>
      <c r="MI14" s="7"/>
      <c r="MJ14" s="7"/>
      <c r="MK14" s="2" t="s">
        <v>177</v>
      </c>
      <c r="ML14" s="2" t="s">
        <v>125</v>
      </c>
      <c r="MM14" s="2" t="s">
        <v>128</v>
      </c>
      <c r="MN14" s="2" t="s">
        <v>128</v>
      </c>
      <c r="MO14" s="2" t="s">
        <v>139</v>
      </c>
      <c r="MP14" s="2" t="s">
        <v>128</v>
      </c>
      <c r="MQ14" s="4"/>
      <c r="MR14" s="8"/>
      <c r="MS14" s="4"/>
      <c r="MT14" s="8"/>
      <c r="MU14" s="7"/>
      <c r="MV14" s="7"/>
      <c r="MW14" s="2" t="s">
        <v>176</v>
      </c>
      <c r="MX14" s="2" t="s">
        <v>125</v>
      </c>
      <c r="MY14" s="2" t="s">
        <v>128</v>
      </c>
      <c r="MZ14" s="2" t="s">
        <v>128</v>
      </c>
      <c r="NA14" s="2" t="s">
        <v>139</v>
      </c>
      <c r="NB14" s="2" t="s">
        <v>128</v>
      </c>
      <c r="NC14" s="4"/>
      <c r="ND14" s="8"/>
      <c r="NE14" s="4"/>
      <c r="NF14" s="8"/>
      <c r="NG14" s="7"/>
      <c r="NH14" s="7"/>
      <c r="NI14" s="2" t="s">
        <v>177</v>
      </c>
      <c r="NJ14" s="2" t="s">
        <v>125</v>
      </c>
      <c r="NK14" s="2" t="s">
        <v>128</v>
      </c>
      <c r="NL14" s="2" t="s">
        <v>128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4"/>
      <c r="OB14" s="8"/>
      <c r="OC14" s="4"/>
      <c r="OD14" s="8"/>
      <c r="OE14" s="7"/>
      <c r="OF14" s="7"/>
      <c r="OG14" s="2" t="s">
        <v>178</v>
      </c>
      <c r="OH14" s="2" t="s">
        <v>125</v>
      </c>
      <c r="OI14" s="2" t="s">
        <v>128</v>
      </c>
      <c r="OJ14" s="2" t="s">
        <v>128</v>
      </c>
      <c r="OK14" s="2" t="s">
        <v>139</v>
      </c>
      <c r="OL14" s="2" t="s">
        <v>128</v>
      </c>
      <c r="OM14" s="4"/>
      <c r="ON14" s="8"/>
      <c r="OO14" s="4"/>
      <c r="OP14" s="8"/>
      <c r="OQ14" s="7"/>
      <c r="OR14" s="7"/>
      <c r="OS14" s="2" t="s">
        <v>177</v>
      </c>
      <c r="OT14" s="2" t="s">
        <v>125</v>
      </c>
      <c r="OU14" s="2" t="s">
        <v>128</v>
      </c>
      <c r="OV14" s="2" t="s">
        <v>128</v>
      </c>
      <c r="OW14" s="2" t="s">
        <v>139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176</v>
      </c>
      <c r="PR14" s="2" t="s">
        <v>125</v>
      </c>
      <c r="PS14" s="2" t="s">
        <v>128</v>
      </c>
      <c r="PT14" s="2" t="s">
        <v>128</v>
      </c>
      <c r="PU14" s="2" t="s">
        <v>139</v>
      </c>
      <c r="PV14" s="2" t="s">
        <v>179</v>
      </c>
    </row>
    <row r="15">
      <c r="A15" s="16" t="s">
        <v>374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1794</v>
      </c>
      <c r="AA15" s="11">
        <f>=ROUNDDOWN({0},0)</f>
      </c>
      <c r="AB15" s="12">
        <v>143.8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12753</v>
      </c>
      <c r="AQ15" s="15">
        <v>1322027.29</v>
      </c>
      <c r="AR15" s="11"/>
      <c r="AS15" s="15"/>
      <c r="AT15" s="14"/>
      <c r="AU15" s="14"/>
      <c r="AV15" s="11">
        <v>12753</v>
      </c>
      <c r="AW15" s="15">
        <v>1322027.29</v>
      </c>
      <c r="AX15" s="11"/>
      <c r="AY15" s="15"/>
      <c r="AZ15" s="14"/>
      <c r="BA15" s="14"/>
      <c r="BB15" s="14"/>
      <c r="BC15" s="11">
        <v>12753</v>
      </c>
      <c r="BD15" s="15">
        <v>1322027.29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7692</v>
      </c>
      <c r="BP15" s="15">
        <v>726233.91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1652</v>
      </c>
      <c r="CB15" s="15">
        <v>196749.89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961</v>
      </c>
      <c r="CN15" s="15">
        <v>112832.96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540</v>
      </c>
      <c r="CZ15" s="15">
        <v>60753.21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426</v>
      </c>
      <c r="DL15" s="15">
        <v>55359.04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433</v>
      </c>
      <c r="DX15" s="15">
        <v>47617.24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225</v>
      </c>
      <c r="EJ15" s="15">
        <v>25774.81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127</v>
      </c>
      <c r="EV15" s="15">
        <v>16070.66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117</v>
      </c>
      <c r="FH15" s="15">
        <v>13231.6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105</v>
      </c>
      <c r="FT15" s="15">
        <v>13196.94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106</v>
      </c>
      <c r="GF15" s="15">
        <v>11796.37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83</v>
      </c>
      <c r="GR15" s="15">
        <v>10607.93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82</v>
      </c>
      <c r="HD15" s="15">
        <v>9582.27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76</v>
      </c>
      <c r="HP15" s="15">
        <v>7345.82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55</v>
      </c>
      <c r="IB15" s="15">
        <v>6574.7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>
        <v>29</v>
      </c>
      <c r="IN15" s="15">
        <v>3096.19</v>
      </c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>
        <v>24</v>
      </c>
      <c r="IZ15" s="15">
        <v>2726.74</v>
      </c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>
        <v>13</v>
      </c>
      <c r="JL15" s="15">
        <v>1564.25</v>
      </c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>
        <v>6</v>
      </c>
      <c r="JX15" s="15">
        <v>793.8</v>
      </c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>
        <v>1</v>
      </c>
      <c r="KJ15" s="15">
        <v>118.96</v>
      </c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/>
      <c r="KV15" s="15"/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378</v>
      </c>
      <c r="J4" s="1" t="s">
        <v>379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380</v>
      </c>
      <c r="P4" s="1" t="s">
        <v>381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382</v>
      </c>
      <c r="F5" s="1" t="s">
        <v>383</v>
      </c>
      <c r="G5" s="1" t="s">
        <v>382</v>
      </c>
      <c r="H5" s="1" t="s">
        <v>383</v>
      </c>
      <c r="I5" s="1" t="s">
        <v>378</v>
      </c>
      <c r="J5" s="1" t="s">
        <v>379</v>
      </c>
      <c r="K5" s="1" t="s">
        <v>384</v>
      </c>
      <c r="L5" s="1" t="s">
        <v>385</v>
      </c>
      <c r="M5" s="1" t="s">
        <v>384</v>
      </c>
      <c r="N5" s="1" t="s">
        <v>385</v>
      </c>
      <c r="O5" s="1" t="s">
        <v>380</v>
      </c>
      <c r="P5" s="1" t="s">
        <v>381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12753</v>
      </c>
      <c r="F6" s="8">
        <v>1322027.29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12619</v>
      </c>
      <c r="L6" s="8">
        <v>1304993.57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349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134</v>
      </c>
      <c r="L7" s="8">
        <v>17033.72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378</v>
      </c>
      <c r="I4" s="1" t="s">
        <v>379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380</v>
      </c>
      <c r="O4" s="1" t="s">
        <v>381</v>
      </c>
    </row>
    <row r="5">
      <c r="A5" s="1" t="s">
        <v>82</v>
      </c>
      <c r="B5" s="1" t="s">
        <v>84</v>
      </c>
      <c r="C5" s="1" t="s">
        <v>85</v>
      </c>
      <c r="D5" s="1" t="s">
        <v>382</v>
      </c>
      <c r="E5" s="1" t="s">
        <v>383</v>
      </c>
      <c r="F5" s="1" t="s">
        <v>382</v>
      </c>
      <c r="G5" s="1" t="s">
        <v>383</v>
      </c>
      <c r="H5" s="1" t="s">
        <v>378</v>
      </c>
      <c r="I5" s="1" t="s">
        <v>379</v>
      </c>
      <c r="J5" s="1" t="s">
        <v>384</v>
      </c>
      <c r="K5" s="1" t="s">
        <v>385</v>
      </c>
      <c r="L5" s="1" t="s">
        <v>384</v>
      </c>
      <c r="M5" s="1" t="s">
        <v>385</v>
      </c>
      <c r="N5" s="1" t="s">
        <v>380</v>
      </c>
      <c r="O5" s="1" t="s">
        <v>381</v>
      </c>
    </row>
    <row r="6">
      <c r="A6" s="2" t="s">
        <v>117</v>
      </c>
      <c r="B6" s="2" t="s">
        <v>119</v>
      </c>
      <c r="C6" s="2" t="s">
        <v>120</v>
      </c>
      <c r="D6" s="4">
        <v>12753</v>
      </c>
      <c r="E6" s="8">
        <v>1322027.29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12619</v>
      </c>
      <c r="K6" s="8">
        <v>1304993.57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349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134</v>
      </c>
      <c r="K7" s="8">
        <v>17033.72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