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<sst xmlns="http://schemas.openxmlformats.org/spreadsheetml/2006/main" count="41" uniqueCount="41">
  <si>
    <t>Date Type:</t>
  </si>
  <si>
    <t>Shipped Date</t>
  </si>
  <si>
    <t>Start Date:</t>
  </si>
  <si>
    <t>03/24/2024</t>
  </si>
  <si>
    <t>End Date:</t>
  </si>
  <si>
    <t>Report Run Date:</t>
  </si>
  <si>
    <t>03/25/2024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</si>
  <si>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</si>
  <si>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</si>
  <si>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</si>
  <si>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</si>
  <si>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</si>
  <si>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</si>
  <si>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</si>
  <si>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</si>
  <si>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</si>
  <si>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</si>
  <si>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</si>
  <si>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</si>
  <si>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</si>
  <si>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</si>
  <si>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</si>
  <si>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</si>
  <si>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</si>
  <si>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</si>
  <si>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</si>
  <si>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</si>
  <si>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</si>
  <si>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</si>
  <si>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</si>
  <si>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</si>
  <si>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</si>
  <si>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ART</t>
  </si>
  <si>
    <t>BATH</t>
  </si>
  <si>
    <t>FUR</t>
  </si>
  <si>
    <t>LGT</t>
  </si>
  <si>
    <t>PETB</t>
  </si>
  <si>
    <t>SHET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</si>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</sst>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4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19933</v>
      </c>
      <c r="C5" s="11">
        <f>=ROUNDDOWN(23.6453143534994,0)</f>
      </c>
      <c r="D5" s="11">
        <v>13970</v>
      </c>
      <c r="E5" s="12">
        <v>1</v>
      </c>
      <c r="F5" s="11"/>
      <c r="G5" s="11">
        <f>=ROUNDDOWN({0},0)</f>
      </c>
      <c r="H5" s="11">
        <v>570</v>
      </c>
      <c r="I5" s="12"/>
      <c r="J5" s="11">
        <v>4</v>
      </c>
      <c r="K5" s="13">
        <v>422.91</v>
      </c>
      <c r="L5" s="11">
        <v>1209</v>
      </c>
      <c r="M5" s="14">
        <v>0.35</v>
      </c>
      <c r="N5" s="11">
        <v>33</v>
      </c>
      <c r="O5" s="13">
        <v>2117.07</v>
      </c>
      <c r="P5" s="11">
        <v>1343</v>
      </c>
      <c r="Q5" s="14">
        <v>1.58</v>
      </c>
      <c r="R5" s="12">
        <v>-0.8788</v>
      </c>
      <c r="S5" s="12">
        <v>-0.8002</v>
      </c>
      <c r="T5" s="12">
        <v>-0.0998</v>
      </c>
      <c r="U5" s="12">
        <v>-0.7785</v>
      </c>
      <c r="V5" s="11">
        <v>4</v>
      </c>
      <c r="W5" s="13">
        <v>422.91</v>
      </c>
      <c r="X5" s="11">
        <v>1201</v>
      </c>
      <c r="Y5" s="11">
        <v>33</v>
      </c>
      <c r="Z5" s="13">
        <v>2117.07</v>
      </c>
      <c r="AA5" s="11">
        <v>1300</v>
      </c>
      <c r="AB5" s="12">
        <v>-0.8788</v>
      </c>
      <c r="AC5" s="12">
        <v>-0.8002</v>
      </c>
    </row>
    <row r="6">
      <c r="A6" s="10" t="s">
        <v>32</v>
      </c>
      <c r="B6" s="11">
        <v>3433</v>
      </c>
      <c r="C6" s="11">
        <f>=ROUNDDOWN(9.97385241138873,0)</f>
      </c>
      <c r="D6" s="11">
        <v>6600</v>
      </c>
      <c r="E6" s="12">
        <v>1</v>
      </c>
      <c r="F6" s="11"/>
      <c r="G6" s="11">
        <f>=ROUNDDOWN({0},0)</f>
      </c>
      <c r="H6" s="11"/>
      <c r="I6" s="12"/>
      <c r="J6" s="11">
        <v>15</v>
      </c>
      <c r="K6" s="13">
        <v>838.48</v>
      </c>
      <c r="L6" s="11">
        <v>148</v>
      </c>
      <c r="M6" s="14">
        <v>5.67</v>
      </c>
      <c r="N6" s="11">
        <v>8</v>
      </c>
      <c r="O6" s="13">
        <v>387.57</v>
      </c>
      <c r="P6" s="11">
        <v>106</v>
      </c>
      <c r="Q6" s="14">
        <v>3.66</v>
      </c>
      <c r="R6" s="12">
        <v>0.875</v>
      </c>
      <c r="S6" s="12">
        <v>1.1634</v>
      </c>
      <c r="T6" s="12">
        <v>0.3962</v>
      </c>
      <c r="U6" s="12">
        <v>0.5492</v>
      </c>
      <c r="V6" s="11">
        <v>15</v>
      </c>
      <c r="W6" s="13">
        <v>838.48</v>
      </c>
      <c r="X6" s="11">
        <v>145</v>
      </c>
      <c r="Y6" s="11">
        <v>8</v>
      </c>
      <c r="Z6" s="13">
        <v>387.57</v>
      </c>
      <c r="AA6" s="11">
        <v>98</v>
      </c>
      <c r="AB6" s="12">
        <v>0.875</v>
      </c>
      <c r="AC6" s="12">
        <v>1.1634</v>
      </c>
    </row>
    <row r="7">
      <c r="A7" s="10" t="s">
        <v>33</v>
      </c>
      <c r="B7" s="11">
        <v>8633</v>
      </c>
      <c r="C7" s="11">
        <f>=ROUNDDOWN(15.5381569474442,0)</f>
      </c>
      <c r="D7" s="11">
        <v>9072</v>
      </c>
      <c r="E7" s="12">
        <v>1</v>
      </c>
      <c r="F7" s="11"/>
      <c r="G7" s="11">
        <f>=ROUNDDOWN({0},0)</f>
      </c>
      <c r="H7" s="11"/>
      <c r="I7" s="12"/>
      <c r="J7" s="11">
        <v>28</v>
      </c>
      <c r="K7" s="13">
        <v>479.89</v>
      </c>
      <c r="L7" s="11">
        <v>168</v>
      </c>
      <c r="M7" s="14">
        <v>2.86</v>
      </c>
      <c r="N7" s="11"/>
      <c r="O7" s="13"/>
      <c r="P7" s="11">
        <v>190</v>
      </c>
      <c r="Q7" s="14"/>
      <c r="R7" s="12"/>
      <c r="S7" s="12"/>
      <c r="T7" s="12">
        <v>-0.1158</v>
      </c>
      <c r="U7" s="12"/>
      <c r="V7" s="11">
        <v>28</v>
      </c>
      <c r="W7" s="13">
        <v>479.89</v>
      </c>
      <c r="X7" s="11">
        <v>166</v>
      </c>
      <c r="Y7" s="11"/>
      <c r="Z7" s="13"/>
      <c r="AA7" s="11">
        <v>190</v>
      </c>
      <c r="AB7" s="12"/>
      <c r="AC7" s="12"/>
    </row>
    <row r="8">
      <c r="A8" s="10" t="s">
        <v>34</v>
      </c>
      <c r="B8" s="11">
        <v>15154</v>
      </c>
      <c r="C8" s="11">
        <f>=ROUNDDOWN(14.1033038622615,0)</f>
      </c>
      <c r="D8" s="11">
        <v>29167</v>
      </c>
      <c r="E8" s="12">
        <v>1</v>
      </c>
      <c r="F8" s="11"/>
      <c r="G8" s="11">
        <f>=ROUNDDOWN({0},0)</f>
      </c>
      <c r="H8" s="11">
        <v>6219</v>
      </c>
      <c r="I8" s="12"/>
      <c r="J8" s="11">
        <v>114</v>
      </c>
      <c r="K8" s="13">
        <v>17141.3</v>
      </c>
      <c r="L8" s="11">
        <v>533</v>
      </c>
      <c r="M8" s="14">
        <v>32.16</v>
      </c>
      <c r="N8" s="11">
        <v>110</v>
      </c>
      <c r="O8" s="13">
        <v>19874.51</v>
      </c>
      <c r="P8" s="11">
        <v>585</v>
      </c>
      <c r="Q8" s="14">
        <v>33.97</v>
      </c>
      <c r="R8" s="12">
        <v>0.0364</v>
      </c>
      <c r="S8" s="12">
        <v>-0.1375</v>
      </c>
      <c r="T8" s="12">
        <v>-0.0889</v>
      </c>
      <c r="U8" s="12">
        <v>-0.0533</v>
      </c>
      <c r="V8" s="11">
        <v>114</v>
      </c>
      <c r="W8" s="13">
        <v>17141.3</v>
      </c>
      <c r="X8" s="11">
        <v>520</v>
      </c>
      <c r="Y8" s="11">
        <v>110</v>
      </c>
      <c r="Z8" s="13">
        <v>19874.51</v>
      </c>
      <c r="AA8" s="11">
        <v>582</v>
      </c>
      <c r="AB8" s="12">
        <v>0.0364</v>
      </c>
      <c r="AC8" s="12">
        <v>-0.1375</v>
      </c>
    </row>
    <row r="9">
      <c r="A9" s="10" t="s">
        <v>35</v>
      </c>
      <c r="B9" s="11">
        <v>90</v>
      </c>
      <c r="C9" s="11">
        <f>=ROUNDDOWN(30,0)</f>
      </c>
      <c r="D9" s="11"/>
      <c r="E9" s="12"/>
      <c r="F9" s="11"/>
      <c r="G9" s="11">
        <f>=ROUNDDOWN({0},0)</f>
      </c>
      <c r="H9" s="11"/>
      <c r="I9" s="12"/>
      <c r="J9" s="11">
        <v>4</v>
      </c>
      <c r="K9" s="13">
        <v>129</v>
      </c>
      <c r="L9" s="11">
        <v>25</v>
      </c>
      <c r="M9" s="14">
        <v>5.16</v>
      </c>
      <c r="N9" s="11">
        <v>3</v>
      </c>
      <c r="O9" s="13">
        <v>196.49</v>
      </c>
      <c r="P9" s="11">
        <v>29</v>
      </c>
      <c r="Q9" s="14">
        <v>6.78</v>
      </c>
      <c r="R9" s="12">
        <v>0.3333</v>
      </c>
      <c r="S9" s="12">
        <v>-0.3435</v>
      </c>
      <c r="T9" s="12">
        <v>-0.1379</v>
      </c>
      <c r="U9" s="12">
        <v>-0.2389</v>
      </c>
      <c r="V9" s="11">
        <v>4</v>
      </c>
      <c r="W9" s="13">
        <v>129</v>
      </c>
      <c r="X9" s="11">
        <v>25</v>
      </c>
      <c r="Y9" s="11">
        <v>3</v>
      </c>
      <c r="Z9" s="13">
        <v>196.49</v>
      </c>
      <c r="AA9" s="11">
        <v>29</v>
      </c>
      <c r="AB9" s="12">
        <v>0.3333</v>
      </c>
      <c r="AC9" s="12">
        <v>-0.3435</v>
      </c>
    </row>
    <row r="10">
      <c r="A10" s="10" t="s">
        <v>36</v>
      </c>
      <c r="B10" s="11">
        <v>2643</v>
      </c>
      <c r="C10" s="11">
        <f>=ROUNDDOWN(85.258064516129,0)</f>
      </c>
      <c r="D10" s="11">
        <v>200</v>
      </c>
      <c r="E10" s="12">
        <v>1</v>
      </c>
      <c r="F10" s="11"/>
      <c r="G10" s="11">
        <f>=ROUNDDOWN({0},0)</f>
      </c>
      <c r="H10" s="11"/>
      <c r="I10" s="12"/>
      <c r="J10" s="11">
        <v>10</v>
      </c>
      <c r="K10" s="13">
        <v>208.74</v>
      </c>
      <c r="L10" s="11">
        <v>82</v>
      </c>
      <c r="M10" s="14">
        <v>2.55</v>
      </c>
      <c r="N10" s="11">
        <v>2</v>
      </c>
      <c r="O10" s="13">
        <v>53.54</v>
      </c>
      <c r="P10" s="11">
        <v>45</v>
      </c>
      <c r="Q10" s="14">
        <v>1.19</v>
      </c>
      <c r="R10" s="12">
        <v>4</v>
      </c>
      <c r="S10" s="12">
        <v>2.8988</v>
      </c>
      <c r="T10" s="12">
        <v>0.8222</v>
      </c>
      <c r="U10" s="12">
        <v>1.1429</v>
      </c>
      <c r="V10" s="11">
        <v>10</v>
      </c>
      <c r="W10" s="13">
        <v>208.74</v>
      </c>
      <c r="X10" s="11">
        <v>82</v>
      </c>
      <c r="Y10" s="11">
        <v>2</v>
      </c>
      <c r="Z10" s="13">
        <v>53.54</v>
      </c>
      <c r="AA10" s="11">
        <v>45</v>
      </c>
      <c r="AB10" s="12">
        <v>4</v>
      </c>
      <c r="AC10" s="12">
        <v>2.8988</v>
      </c>
    </row>
    <row r="11">
      <c r="A11" s="10" t="s">
        <v>37</v>
      </c>
      <c r="B11" s="11">
        <v>1097</v>
      </c>
      <c r="C11" s="11">
        <f>=ROUNDDOWN(17.140625,0)</f>
      </c>
      <c r="D11" s="11">
        <v>760</v>
      </c>
      <c r="E11" s="12">
        <v>1</v>
      </c>
      <c r="F11" s="11"/>
      <c r="G11" s="11">
        <f>=ROUNDDOWN({0},0)</f>
      </c>
      <c r="H11" s="11"/>
      <c r="I11" s="12"/>
      <c r="J11" s="11">
        <v>3</v>
      </c>
      <c r="K11" s="13">
        <v>76.69</v>
      </c>
      <c r="L11" s="11">
        <v>27</v>
      </c>
      <c r="M11" s="14">
        <v>2.84</v>
      </c>
      <c r="N11" s="11"/>
      <c r="O11" s="13"/>
      <c r="P11" s="11">
        <v>31</v>
      </c>
      <c r="Q11" s="14"/>
      <c r="R11" s="12"/>
      <c r="S11" s="12"/>
      <c r="T11" s="12">
        <v>-0.129</v>
      </c>
      <c r="U11" s="12"/>
      <c r="V11" s="11">
        <v>3</v>
      </c>
      <c r="W11" s="13">
        <v>76.69</v>
      </c>
      <c r="X11" s="11">
        <v>27</v>
      </c>
      <c r="Y11" s="11"/>
      <c r="Z11" s="13"/>
      <c r="AA11" s="11">
        <v>31</v>
      </c>
      <c r="AB11" s="12"/>
      <c r="AC11" s="12"/>
    </row>
    <row r="12">
      <c r="A12" s="10" t="s">
        <v>38</v>
      </c>
      <c r="B12" s="11">
        <v>22027</v>
      </c>
      <c r="C12" s="11">
        <f>=ROUNDDOWN(15.6219858156028,0)</f>
      </c>
      <c r="D12" s="11">
        <v>29780</v>
      </c>
      <c r="E12" s="12">
        <v>1</v>
      </c>
      <c r="F12" s="11"/>
      <c r="G12" s="11">
        <f>=ROUNDDOWN({0},0)</f>
      </c>
      <c r="H12" s="11"/>
      <c r="I12" s="12"/>
      <c r="J12" s="11">
        <v>122</v>
      </c>
      <c r="K12" s="13">
        <v>2078.6</v>
      </c>
      <c r="L12" s="11">
        <v>603</v>
      </c>
      <c r="M12" s="14">
        <v>3.45</v>
      </c>
      <c r="N12" s="11">
        <v>2</v>
      </c>
      <c r="O12" s="13">
        <v>32.72</v>
      </c>
      <c r="P12" s="11">
        <v>680</v>
      </c>
      <c r="Q12" s="14">
        <v>0.05</v>
      </c>
      <c r="R12" s="12">
        <v>60</v>
      </c>
      <c r="S12" s="12">
        <v>62.5269</v>
      </c>
      <c r="T12" s="12">
        <v>-0.1132</v>
      </c>
      <c r="U12" s="12">
        <v>68</v>
      </c>
      <c r="V12" s="11">
        <v>122</v>
      </c>
      <c r="W12" s="13">
        <v>2078.6</v>
      </c>
      <c r="X12" s="11">
        <v>603</v>
      </c>
      <c r="Y12" s="11">
        <v>2</v>
      </c>
      <c r="Z12" s="13">
        <v>32.72</v>
      </c>
      <c r="AA12" s="11">
        <v>680</v>
      </c>
      <c r="AB12" s="12">
        <v>60</v>
      </c>
      <c r="AC12" s="12">
        <v>62.5269</v>
      </c>
    </row>
    <row r="13">
      <c r="A13" s="10" t="s">
        <v>39</v>
      </c>
      <c r="B13" s="11">
        <v>4845</v>
      </c>
      <c r="C13" s="11">
        <f>=ROUNDDOWN(73.4090909090909,0)</f>
      </c>
      <c r="D13" s="11"/>
      <c r="E13" s="12">
        <v>1</v>
      </c>
      <c r="F13" s="11"/>
      <c r="G13" s="11">
        <f>=ROUNDDOWN({0},0)</f>
      </c>
      <c r="H13" s="11"/>
      <c r="I13" s="12"/>
      <c r="J13" s="11">
        <v>2</v>
      </c>
      <c r="K13" s="13">
        <v>58.91</v>
      </c>
      <c r="L13" s="11">
        <v>203</v>
      </c>
      <c r="M13" s="14">
        <v>0.29</v>
      </c>
      <c r="N13" s="11">
        <v>1</v>
      </c>
      <c r="O13" s="13">
        <v>32.46</v>
      </c>
      <c r="P13" s="11">
        <v>234</v>
      </c>
      <c r="Q13" s="14">
        <v>0.14</v>
      </c>
      <c r="R13" s="12">
        <v>1</v>
      </c>
      <c r="S13" s="12">
        <v>0.8148</v>
      </c>
      <c r="T13" s="12">
        <v>-0.1325</v>
      </c>
      <c r="U13" s="12">
        <v>1.0714</v>
      </c>
      <c r="V13" s="11">
        <v>2</v>
      </c>
      <c r="W13" s="13">
        <v>58.91</v>
      </c>
      <c r="X13" s="11">
        <v>193</v>
      </c>
      <c r="Y13" s="11">
        <v>1</v>
      </c>
      <c r="Z13" s="13">
        <v>32.46</v>
      </c>
      <c r="AA13" s="11">
        <v>216</v>
      </c>
      <c r="AB13" s="12">
        <v>1</v>
      </c>
      <c r="AC13" s="12">
        <v>0.8148</v>
      </c>
    </row>
    <row r="14">
      <c r="A14" s="19" t="s">
        <v>40</v>
      </c>
      <c r="B14" s="15"/>
      <c r="C14" s="15">
        <f>=ROUNDDOWN({0},0)</f>
      </c>
      <c r="D14" s="15"/>
      <c r="E14" s="16"/>
      <c r="F14" s="15"/>
      <c r="G14" s="15">
        <f>=ROUNDDOWN({0},0)</f>
      </c>
      <c r="H14" s="15"/>
      <c r="I14" s="16"/>
      <c r="J14" s="15">
        <v>302</v>
      </c>
      <c r="K14" s="17">
        <v>21434.52</v>
      </c>
      <c r="L14" s="15">
        <v>2998</v>
      </c>
      <c r="M14" s="18">
        <v>7.15</v>
      </c>
      <c r="N14" s="15">
        <v>159</v>
      </c>
      <c r="O14" s="17">
        <v>22694.36</v>
      </c>
      <c r="P14" s="15">
        <v>3243</v>
      </c>
      <c r="Q14" s="18">
        <v>7</v>
      </c>
      <c r="R14" s="16">
        <v>0.8994</v>
      </c>
      <c r="S14" s="16">
        <v>-0.0555</v>
      </c>
      <c r="T14" s="16">
        <v>-0.0755</v>
      </c>
      <c r="U14" s="16">
        <v>0.0214</v>
      </c>
      <c r="V14" s="15">
        <v>302</v>
      </c>
      <c r="W14" s="17">
        <v>21434.52</v>
      </c>
      <c r="X14" s="15">
        <v>2962</v>
      </c>
      <c r="Y14" s="15">
        <v>159</v>
      </c>
      <c r="Z14" s="17">
        <v>22694.36</v>
      </c>
      <c r="AA14" s="15">
        <v>3171</v>
      </c>
      <c r="AB14" s="16">
        <v>0.8994</v>
      </c>
      <c r="AC14" s="16">
        <v>-0.0555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