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<sst xmlns="http://schemas.openxmlformats.org/spreadsheetml/2006/main" count="43" uniqueCount="43">
  <si>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</si>
  <si>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</si>
  <si>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</si>
  <si>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03/21/2024</t>
  </si>
  <si>
    <t>End Date:</t>
  </si>
  <si>
    <t>Report Run Date:</t>
  </si>
  <si>
    <t>03/22/2024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</si>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</sst>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174316</v>
      </c>
      <c r="C5" s="11">
        <f>=ROUNDDOWN(19.6543053973909,0)</f>
      </c>
      <c r="D5" s="11">
        <v>152151</v>
      </c>
      <c r="E5" s="12">
        <v>1</v>
      </c>
      <c r="F5" s="11"/>
      <c r="G5" s="11">
        <f>=ROUNDDOWN({0},0)</f>
      </c>
      <c r="H5" s="11">
        <v>320</v>
      </c>
      <c r="I5" s="12"/>
      <c r="J5" s="11">
        <v>334</v>
      </c>
      <c r="K5" s="13">
        <v>15791.99</v>
      </c>
      <c r="L5" s="11">
        <v>1909</v>
      </c>
      <c r="M5" s="14">
        <v>8.27</v>
      </c>
      <c r="N5" s="11">
        <v>259</v>
      </c>
      <c r="O5" s="13">
        <v>16111.18</v>
      </c>
      <c r="P5" s="11">
        <v>1955</v>
      </c>
      <c r="Q5" s="14">
        <v>8.24</v>
      </c>
      <c r="R5" s="12">
        <v>0.2896</v>
      </c>
      <c r="S5" s="12">
        <v>-0.0198</v>
      </c>
      <c r="T5" s="12">
        <v>-0.0235</v>
      </c>
      <c r="U5" s="12">
        <v>0.0036</v>
      </c>
      <c r="V5" s="11">
        <v>334</v>
      </c>
      <c r="W5" s="13">
        <v>15791.99</v>
      </c>
      <c r="X5" s="11">
        <v>1759</v>
      </c>
      <c r="Y5" s="11">
        <v>259</v>
      </c>
      <c r="Z5" s="13">
        <v>16111.18</v>
      </c>
      <c r="AA5" s="11">
        <v>1831</v>
      </c>
      <c r="AB5" s="12">
        <v>0.2896</v>
      </c>
      <c r="AC5" s="12">
        <v>-0.0198</v>
      </c>
    </row>
    <row r="6">
      <c r="A6" s="10" t="s">
        <v>32</v>
      </c>
      <c r="B6" s="11">
        <v>6801</v>
      </c>
      <c r="C6" s="11">
        <f>=ROUNDDOWN(12.7694329703342,0)</f>
      </c>
      <c r="D6" s="11">
        <v>10306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1646.2</v>
      </c>
      <c r="L6" s="11">
        <v>169</v>
      </c>
      <c r="M6" s="14">
        <v>9.74</v>
      </c>
      <c r="N6" s="11">
        <v>28</v>
      </c>
      <c r="O6" s="13">
        <v>1429.09</v>
      </c>
      <c r="P6" s="11">
        <v>124</v>
      </c>
      <c r="Q6" s="14">
        <v>11.52</v>
      </c>
      <c r="R6" s="12">
        <v>0.1071</v>
      </c>
      <c r="S6" s="12">
        <v>0.1519</v>
      </c>
      <c r="T6" s="12">
        <v>0.3629</v>
      </c>
      <c r="U6" s="12">
        <v>-0.1545</v>
      </c>
      <c r="V6" s="11">
        <v>31</v>
      </c>
      <c r="W6" s="13">
        <v>1646.2</v>
      </c>
      <c r="X6" s="11">
        <v>166</v>
      </c>
      <c r="Y6" s="11">
        <v>28</v>
      </c>
      <c r="Z6" s="13">
        <v>1429.09</v>
      </c>
      <c r="AA6" s="11">
        <v>116</v>
      </c>
      <c r="AB6" s="12">
        <v>0.1071</v>
      </c>
      <c r="AC6" s="12">
        <v>0.1519</v>
      </c>
    </row>
    <row r="7">
      <c r="A7" s="10" t="s">
        <v>33</v>
      </c>
      <c r="B7" s="11">
        <v>28672</v>
      </c>
      <c r="C7" s="11">
        <f>=ROUNDDOWN(15.9875097580016,0)</f>
      </c>
      <c r="D7" s="11">
        <v>34100</v>
      </c>
      <c r="E7" s="12">
        <v>1</v>
      </c>
      <c r="F7" s="11"/>
      <c r="G7" s="11">
        <f>=ROUNDDOWN({0},0)</f>
      </c>
      <c r="H7" s="11"/>
      <c r="I7" s="12"/>
      <c r="J7" s="11">
        <v>60</v>
      </c>
      <c r="K7" s="13">
        <v>1452.93</v>
      </c>
      <c r="L7" s="11">
        <v>187</v>
      </c>
      <c r="M7" s="14">
        <v>7.77</v>
      </c>
      <c r="N7" s="11">
        <v>47</v>
      </c>
      <c r="O7" s="13">
        <v>1133.33</v>
      </c>
      <c r="P7" s="11">
        <v>174</v>
      </c>
      <c r="Q7" s="14">
        <v>6.51</v>
      </c>
      <c r="R7" s="12">
        <v>0.2766</v>
      </c>
      <c r="S7" s="12">
        <v>0.282</v>
      </c>
      <c r="T7" s="12">
        <v>0.0747</v>
      </c>
      <c r="U7" s="12">
        <v>0.1935</v>
      </c>
      <c r="V7" s="11">
        <v>60</v>
      </c>
      <c r="W7" s="13">
        <v>1452.93</v>
      </c>
      <c r="X7" s="11">
        <v>179</v>
      </c>
      <c r="Y7" s="11">
        <v>47</v>
      </c>
      <c r="Z7" s="13">
        <v>1133.33</v>
      </c>
      <c r="AA7" s="11">
        <v>168</v>
      </c>
      <c r="AB7" s="12">
        <v>0.2766</v>
      </c>
      <c r="AC7" s="12">
        <v>0.282</v>
      </c>
    </row>
    <row r="8">
      <c r="A8" s="10" t="s">
        <v>34</v>
      </c>
      <c r="B8" s="11">
        <v>35778</v>
      </c>
      <c r="C8" s="11">
        <f>=ROUNDDOWN(16.7743447887852,0)</f>
      </c>
      <c r="D8" s="11">
        <v>35786</v>
      </c>
      <c r="E8" s="12">
        <v>1</v>
      </c>
      <c r="F8" s="11"/>
      <c r="G8" s="11">
        <f>=ROUNDDOWN({0},0)</f>
      </c>
      <c r="H8" s="11"/>
      <c r="I8" s="12"/>
      <c r="J8" s="11">
        <v>39</v>
      </c>
      <c r="K8" s="13">
        <v>683.49</v>
      </c>
      <c r="L8" s="11">
        <v>232</v>
      </c>
      <c r="M8" s="14">
        <v>2.95</v>
      </c>
      <c r="N8" s="11">
        <v>34</v>
      </c>
      <c r="O8" s="13">
        <v>585.74</v>
      </c>
      <c r="P8" s="11">
        <v>248</v>
      </c>
      <c r="Q8" s="14">
        <v>2.36</v>
      </c>
      <c r="R8" s="12">
        <v>0.1471</v>
      </c>
      <c r="S8" s="12">
        <v>0.1669</v>
      </c>
      <c r="T8" s="12">
        <v>-0.0645</v>
      </c>
      <c r="U8" s="12">
        <v>0.25</v>
      </c>
      <c r="V8" s="11">
        <v>39</v>
      </c>
      <c r="W8" s="13">
        <v>683.49</v>
      </c>
      <c r="X8" s="11">
        <v>226</v>
      </c>
      <c r="Y8" s="11">
        <v>34</v>
      </c>
      <c r="Z8" s="13">
        <v>585.74</v>
      </c>
      <c r="AA8" s="11">
        <v>248</v>
      </c>
      <c r="AB8" s="12">
        <v>0.1471</v>
      </c>
      <c r="AC8" s="12">
        <v>0.1669</v>
      </c>
    </row>
    <row r="9">
      <c r="A9" s="10" t="s">
        <v>35</v>
      </c>
      <c r="B9" s="11">
        <v>36589</v>
      </c>
      <c r="C9" s="11">
        <f>=ROUNDDOWN(16.3205316918685,0)</f>
      </c>
      <c r="D9" s="11">
        <v>31153</v>
      </c>
      <c r="E9" s="12">
        <v>1</v>
      </c>
      <c r="F9" s="11"/>
      <c r="G9" s="11">
        <f>=ROUNDDOWN({0},0)</f>
      </c>
      <c r="H9" s="11"/>
      <c r="I9" s="12"/>
      <c r="J9" s="11">
        <v>53</v>
      </c>
      <c r="K9" s="13">
        <v>1615.59</v>
      </c>
      <c r="L9" s="11">
        <v>1069</v>
      </c>
      <c r="M9" s="14">
        <v>1.51</v>
      </c>
      <c r="N9" s="11">
        <v>56</v>
      </c>
      <c r="O9" s="13">
        <v>2311.27</v>
      </c>
      <c r="P9" s="11">
        <v>985</v>
      </c>
      <c r="Q9" s="14">
        <v>2.35</v>
      </c>
      <c r="R9" s="12">
        <v>-0.0536</v>
      </c>
      <c r="S9" s="12">
        <v>-0.301</v>
      </c>
      <c r="T9" s="12">
        <v>0.0853</v>
      </c>
      <c r="U9" s="12">
        <v>-0.3574</v>
      </c>
      <c r="V9" s="11">
        <v>53</v>
      </c>
      <c r="W9" s="13">
        <v>1615.59</v>
      </c>
      <c r="X9" s="11">
        <v>894</v>
      </c>
      <c r="Y9" s="11">
        <v>56</v>
      </c>
      <c r="Z9" s="13">
        <v>2311.27</v>
      </c>
      <c r="AA9" s="11">
        <v>825</v>
      </c>
      <c r="AB9" s="12">
        <v>-0.0536</v>
      </c>
      <c r="AC9" s="12">
        <v>-0.301</v>
      </c>
    </row>
    <row r="10">
      <c r="A10" s="10" t="s">
        <v>36</v>
      </c>
      <c r="B10" s="11">
        <v>37299</v>
      </c>
      <c r="C10" s="11">
        <f>=ROUNDDOWN(14.7596058723438,0)</f>
      </c>
      <c r="D10" s="11">
        <v>61544</v>
      </c>
      <c r="E10" s="12">
        <v>1</v>
      </c>
      <c r="F10" s="11"/>
      <c r="G10" s="11">
        <f>=ROUNDDOWN({0},0)</f>
      </c>
      <c r="H10" s="11">
        <v>8757</v>
      </c>
      <c r="I10" s="12"/>
      <c r="J10" s="11">
        <v>293</v>
      </c>
      <c r="K10" s="13">
        <v>43742.99</v>
      </c>
      <c r="L10" s="11">
        <v>625</v>
      </c>
      <c r="M10" s="14">
        <v>69.99</v>
      </c>
      <c r="N10" s="11">
        <v>244</v>
      </c>
      <c r="O10" s="13">
        <v>43985.8</v>
      </c>
      <c r="P10" s="11">
        <v>679</v>
      </c>
      <c r="Q10" s="14">
        <v>64.78</v>
      </c>
      <c r="R10" s="12">
        <v>0.2008</v>
      </c>
      <c r="S10" s="12">
        <v>-0.0055</v>
      </c>
      <c r="T10" s="12">
        <v>-0.0795</v>
      </c>
      <c r="U10" s="12">
        <v>0.0804</v>
      </c>
      <c r="V10" s="11">
        <v>293</v>
      </c>
      <c r="W10" s="13">
        <v>43742.99</v>
      </c>
      <c r="X10" s="11">
        <v>599</v>
      </c>
      <c r="Y10" s="11">
        <v>244</v>
      </c>
      <c r="Z10" s="13">
        <v>43985.8</v>
      </c>
      <c r="AA10" s="11">
        <v>674</v>
      </c>
      <c r="AB10" s="12">
        <v>0.2008</v>
      </c>
      <c r="AC10" s="12">
        <v>-0.0055</v>
      </c>
    </row>
    <row r="11">
      <c r="A11" s="10" t="s">
        <v>37</v>
      </c>
      <c r="B11" s="11">
        <v>3760</v>
      </c>
      <c r="C11" s="11">
        <f>=ROUNDDOWN(20.1392608462774,0)</f>
      </c>
      <c r="D11" s="11">
        <v>3390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1374.59</v>
      </c>
      <c r="L11" s="11">
        <v>75</v>
      </c>
      <c r="M11" s="14">
        <v>18.33</v>
      </c>
      <c r="N11" s="11">
        <v>12</v>
      </c>
      <c r="O11" s="13">
        <v>841.61</v>
      </c>
      <c r="P11" s="11">
        <v>66</v>
      </c>
      <c r="Q11" s="14">
        <v>12.75</v>
      </c>
      <c r="R11" s="12">
        <v>0.75</v>
      </c>
      <c r="S11" s="12">
        <v>0.6333</v>
      </c>
      <c r="T11" s="12">
        <v>0.1364</v>
      </c>
      <c r="U11" s="12">
        <v>0.4376</v>
      </c>
      <c r="V11" s="11">
        <v>21</v>
      </c>
      <c r="W11" s="13">
        <v>1374.59</v>
      </c>
      <c r="X11" s="11">
        <v>75</v>
      </c>
      <c r="Y11" s="11">
        <v>12</v>
      </c>
      <c r="Z11" s="13">
        <v>841.61</v>
      </c>
      <c r="AA11" s="11">
        <v>66</v>
      </c>
      <c r="AB11" s="12">
        <v>0.75</v>
      </c>
      <c r="AC11" s="12">
        <v>0.6333</v>
      </c>
    </row>
    <row r="12">
      <c r="A12" s="10" t="s">
        <v>38</v>
      </c>
      <c r="B12" s="11">
        <v>3035</v>
      </c>
      <c r="C12" s="11">
        <f>=ROUNDDOWN(80.0791556728232,0)</f>
      </c>
      <c r="D12" s="11">
        <v>80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127.12</v>
      </c>
      <c r="L12" s="11">
        <v>92</v>
      </c>
      <c r="M12" s="14">
        <v>1.38</v>
      </c>
      <c r="N12" s="11">
        <v>1</v>
      </c>
      <c r="O12" s="13">
        <v>25.73</v>
      </c>
      <c r="P12" s="11">
        <v>57</v>
      </c>
      <c r="Q12" s="14">
        <v>0.45</v>
      </c>
      <c r="R12" s="12">
        <v>5</v>
      </c>
      <c r="S12" s="12">
        <v>3.9405</v>
      </c>
      <c r="T12" s="12">
        <v>0.614</v>
      </c>
      <c r="U12" s="12">
        <v>2.0667</v>
      </c>
      <c r="V12" s="11">
        <v>6</v>
      </c>
      <c r="W12" s="13">
        <v>127.12</v>
      </c>
      <c r="X12" s="11">
        <v>92</v>
      </c>
      <c r="Y12" s="11">
        <v>1</v>
      </c>
      <c r="Z12" s="13">
        <v>25.73</v>
      </c>
      <c r="AA12" s="11">
        <v>57</v>
      </c>
      <c r="AB12" s="12">
        <v>5</v>
      </c>
      <c r="AC12" s="12">
        <v>3.9405</v>
      </c>
    </row>
    <row r="13">
      <c r="A13" s="10" t="s">
        <v>39</v>
      </c>
      <c r="B13" s="11">
        <v>20930</v>
      </c>
      <c r="C13" s="11">
        <f>=ROUNDDOWN(5.23302330233023,0)</f>
      </c>
      <c r="D13" s="11">
        <v>88751</v>
      </c>
      <c r="E13" s="12">
        <v>1</v>
      </c>
      <c r="F13" s="11"/>
      <c r="G13" s="11">
        <f>=ROUNDDOWN({0},0)</f>
      </c>
      <c r="H13" s="11"/>
      <c r="I13" s="12"/>
      <c r="J13" s="11">
        <v>39</v>
      </c>
      <c r="K13" s="13">
        <v>802.54</v>
      </c>
      <c r="L13" s="11">
        <v>908</v>
      </c>
      <c r="M13" s="14">
        <v>0.88</v>
      </c>
      <c r="N13" s="11">
        <v>37</v>
      </c>
      <c r="O13" s="13">
        <v>981.71</v>
      </c>
      <c r="P13" s="11">
        <v>850</v>
      </c>
      <c r="Q13" s="14">
        <v>1.15</v>
      </c>
      <c r="R13" s="12">
        <v>0.0541</v>
      </c>
      <c r="S13" s="12">
        <v>-0.1825</v>
      </c>
      <c r="T13" s="12">
        <v>0.0682</v>
      </c>
      <c r="U13" s="12">
        <v>-0.2348</v>
      </c>
      <c r="V13" s="11">
        <v>39</v>
      </c>
      <c r="W13" s="13">
        <v>802.54</v>
      </c>
      <c r="X13" s="11">
        <v>877</v>
      </c>
      <c r="Y13" s="11">
        <v>37</v>
      </c>
      <c r="Z13" s="13">
        <v>981.71</v>
      </c>
      <c r="AA13" s="11">
        <v>825</v>
      </c>
      <c r="AB13" s="12">
        <v>0.0541</v>
      </c>
      <c r="AC13" s="12">
        <v>-0.1825</v>
      </c>
    </row>
    <row r="14">
      <c r="A14" s="10" t="s">
        <v>40</v>
      </c>
      <c r="B14" s="11">
        <v>81332</v>
      </c>
      <c r="C14" s="11">
        <f>=ROUNDDOWN(17.0829657634951,0)</f>
      </c>
      <c r="D14" s="11">
        <v>90416</v>
      </c>
      <c r="E14" s="12">
        <v>1</v>
      </c>
      <c r="F14" s="11"/>
      <c r="G14" s="11">
        <f>=ROUNDDOWN({0},0)</f>
      </c>
      <c r="H14" s="11"/>
      <c r="I14" s="12"/>
      <c r="J14" s="11">
        <v>201</v>
      </c>
      <c r="K14" s="13">
        <v>3761.92</v>
      </c>
      <c r="L14" s="11">
        <v>625</v>
      </c>
      <c r="M14" s="14">
        <v>6.02</v>
      </c>
      <c r="N14" s="11">
        <v>208</v>
      </c>
      <c r="O14" s="13">
        <v>3519.75</v>
      </c>
      <c r="P14" s="11">
        <v>704</v>
      </c>
      <c r="Q14" s="14">
        <v>5</v>
      </c>
      <c r="R14" s="12">
        <v>-0.0337</v>
      </c>
      <c r="S14" s="12">
        <v>0.0688</v>
      </c>
      <c r="T14" s="12">
        <v>-0.1122</v>
      </c>
      <c r="U14" s="12">
        <v>0.204</v>
      </c>
      <c r="V14" s="11">
        <v>201</v>
      </c>
      <c r="W14" s="13">
        <v>3761.92</v>
      </c>
      <c r="X14" s="11">
        <v>625</v>
      </c>
      <c r="Y14" s="11">
        <v>208</v>
      </c>
      <c r="Z14" s="13">
        <v>3519.75</v>
      </c>
      <c r="AA14" s="11">
        <v>704</v>
      </c>
      <c r="AB14" s="12">
        <v>-0.0337</v>
      </c>
      <c r="AC14" s="12">
        <v>0.0688</v>
      </c>
    </row>
    <row r="15">
      <c r="A15" s="10" t="s">
        <v>41</v>
      </c>
      <c r="B15" s="11">
        <v>28917</v>
      </c>
      <c r="C15" s="11">
        <f>=ROUNDDOWN(21.7225060096154,0)</f>
      </c>
      <c r="D15" s="11">
        <v>29160</v>
      </c>
      <c r="E15" s="12">
        <v>1</v>
      </c>
      <c r="F15" s="11"/>
      <c r="G15" s="11">
        <f>=ROUNDDOWN({0},0)</f>
      </c>
      <c r="H15" s="11"/>
      <c r="I15" s="12"/>
      <c r="J15" s="11">
        <v>50</v>
      </c>
      <c r="K15" s="13">
        <v>1665.87</v>
      </c>
      <c r="L15" s="11">
        <v>519</v>
      </c>
      <c r="M15" s="14">
        <v>3.21</v>
      </c>
      <c r="N15" s="11">
        <v>50</v>
      </c>
      <c r="O15" s="13">
        <v>1768.71</v>
      </c>
      <c r="P15" s="11">
        <v>495</v>
      </c>
      <c r="Q15" s="14">
        <v>3.57</v>
      </c>
      <c r="R15" s="12"/>
      <c r="S15" s="12">
        <v>-0.0581</v>
      </c>
      <c r="T15" s="12">
        <v>0.0485</v>
      </c>
      <c r="U15" s="12">
        <v>-0.1008</v>
      </c>
      <c r="V15" s="11">
        <v>50</v>
      </c>
      <c r="W15" s="13">
        <v>1665.87</v>
      </c>
      <c r="X15" s="11">
        <v>499</v>
      </c>
      <c r="Y15" s="11">
        <v>50</v>
      </c>
      <c r="Z15" s="13">
        <v>1768.71</v>
      </c>
      <c r="AA15" s="11">
        <v>463</v>
      </c>
      <c r="AB15" s="12"/>
      <c r="AC15" s="12">
        <v>-0.0581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1127</v>
      </c>
      <c r="K16" s="17">
        <v>72665.23</v>
      </c>
      <c r="L16" s="15">
        <v>6410</v>
      </c>
      <c r="M16" s="18">
        <v>11.34</v>
      </c>
      <c r="N16" s="15">
        <v>976</v>
      </c>
      <c r="O16" s="17">
        <v>72693.92</v>
      </c>
      <c r="P16" s="15">
        <v>6337</v>
      </c>
      <c r="Q16" s="18">
        <v>11.47</v>
      </c>
      <c r="R16" s="16">
        <v>0.1547</v>
      </c>
      <c r="S16" s="16">
        <v>-0.0004</v>
      </c>
      <c r="T16" s="16">
        <v>0.0115</v>
      </c>
      <c r="U16" s="16">
        <v>-0.0113</v>
      </c>
      <c r="V16" s="15">
        <v>1127</v>
      </c>
      <c r="W16" s="17">
        <v>72665.23</v>
      </c>
      <c r="X16" s="15">
        <v>5991</v>
      </c>
      <c r="Y16" s="15">
        <v>976</v>
      </c>
      <c r="Z16" s="17">
        <v>72693.92</v>
      </c>
      <c r="AA16" s="15">
        <v>5977</v>
      </c>
      <c r="AB16" s="16">
        <v>0.1547</v>
      </c>
      <c r="AC16" s="16">
        <v>-0.0004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