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<sst xmlns="http://schemas.openxmlformats.org/spreadsheetml/2006/main" count="44" uniqueCount="44">
  <si>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</si>
  <si>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</si>
  <si>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</si>
  <si>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03/20/2024</t>
  </si>
  <si>
    <t>End Date:</t>
  </si>
  <si>
    <t>Report Run Date:</t>
  </si>
  <si>
    <t>03/21/2024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</si>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</sst>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176271</v>
      </c>
      <c r="C5" s="11">
        <f>=ROUNDDOWN(20.3927670700386,0)</f>
      </c>
      <c r="D5" s="11">
        <v>153484</v>
      </c>
      <c r="E5" s="12">
        <v>1</v>
      </c>
      <c r="F5" s="11"/>
      <c r="G5" s="11">
        <f>=ROUNDDOWN({0},0)</f>
      </c>
      <c r="H5" s="11">
        <v>570</v>
      </c>
      <c r="I5" s="12"/>
      <c r="J5" s="11">
        <v>330</v>
      </c>
      <c r="K5" s="13">
        <v>15470</v>
      </c>
      <c r="L5" s="11">
        <v>1893</v>
      </c>
      <c r="M5" s="14">
        <v>8.17</v>
      </c>
      <c r="N5" s="11">
        <v>286</v>
      </c>
      <c r="O5" s="13">
        <v>17893.19</v>
      </c>
      <c r="P5" s="11">
        <v>1939</v>
      </c>
      <c r="Q5" s="14">
        <v>9.23</v>
      </c>
      <c r="R5" s="12">
        <v>0.1538</v>
      </c>
      <c r="S5" s="12">
        <v>-0.1354</v>
      </c>
      <c r="T5" s="12">
        <v>-0.0237</v>
      </c>
      <c r="U5" s="12">
        <v>-0.1148</v>
      </c>
      <c r="V5" s="11">
        <v>330</v>
      </c>
      <c r="W5" s="13">
        <v>15470</v>
      </c>
      <c r="X5" s="11">
        <v>1745</v>
      </c>
      <c r="Y5" s="11">
        <v>286</v>
      </c>
      <c r="Z5" s="13">
        <v>17893.19</v>
      </c>
      <c r="AA5" s="11">
        <v>1816</v>
      </c>
      <c r="AB5" s="12">
        <v>0.1538</v>
      </c>
      <c r="AC5" s="12">
        <v>-0.1354</v>
      </c>
    </row>
    <row r="6">
      <c r="A6" s="10" t="s">
        <v>32</v>
      </c>
      <c r="B6" s="11">
        <v>6315</v>
      </c>
      <c r="C6" s="11">
        <f>=ROUNDDOWN(11.6793046051415,0)</f>
      </c>
      <c r="D6" s="11">
        <v>10396</v>
      </c>
      <c r="E6" s="12">
        <v>1</v>
      </c>
      <c r="F6" s="11"/>
      <c r="G6" s="11">
        <f>=ROUNDDOWN({0},0)</f>
      </c>
      <c r="H6" s="11"/>
      <c r="I6" s="12"/>
      <c r="J6" s="11">
        <v>42</v>
      </c>
      <c r="K6" s="13">
        <v>2371.05</v>
      </c>
      <c r="L6" s="11">
        <v>160</v>
      </c>
      <c r="M6" s="14">
        <v>14.82</v>
      </c>
      <c r="N6" s="11">
        <v>20</v>
      </c>
      <c r="O6" s="13">
        <v>1239.63</v>
      </c>
      <c r="P6" s="11">
        <v>120</v>
      </c>
      <c r="Q6" s="14">
        <v>10.33</v>
      </c>
      <c r="R6" s="12">
        <v>1.1</v>
      </c>
      <c r="S6" s="12">
        <v>0.9127</v>
      </c>
      <c r="T6" s="12">
        <v>0.3333</v>
      </c>
      <c r="U6" s="12">
        <v>0.4347</v>
      </c>
      <c r="V6" s="11">
        <v>42</v>
      </c>
      <c r="W6" s="13">
        <v>2371.05</v>
      </c>
      <c r="X6" s="11">
        <v>157</v>
      </c>
      <c r="Y6" s="11">
        <v>20</v>
      </c>
      <c r="Z6" s="13">
        <v>1239.63</v>
      </c>
      <c r="AA6" s="11">
        <v>112</v>
      </c>
      <c r="AB6" s="12">
        <v>1.1</v>
      </c>
      <c r="AC6" s="12">
        <v>0.9127</v>
      </c>
    </row>
    <row r="7">
      <c r="A7" s="10" t="s">
        <v>33</v>
      </c>
      <c r="B7" s="11">
        <v>26655</v>
      </c>
      <c r="C7" s="11">
        <f>=ROUNDDOWN(16.0717515827555,0)</f>
      </c>
      <c r="D7" s="11">
        <v>30790</v>
      </c>
      <c r="E7" s="12">
        <v>1</v>
      </c>
      <c r="F7" s="11"/>
      <c r="G7" s="11">
        <f>=ROUNDDOWN({0},0)</f>
      </c>
      <c r="H7" s="11"/>
      <c r="I7" s="12"/>
      <c r="J7" s="11">
        <v>43</v>
      </c>
      <c r="K7" s="13">
        <v>873.14</v>
      </c>
      <c r="L7" s="11">
        <v>175</v>
      </c>
      <c r="M7" s="14">
        <v>4.99</v>
      </c>
      <c r="N7" s="11">
        <v>62</v>
      </c>
      <c r="O7" s="13">
        <v>1287.32</v>
      </c>
      <c r="P7" s="11">
        <v>173</v>
      </c>
      <c r="Q7" s="14">
        <v>7.44</v>
      </c>
      <c r="R7" s="12">
        <v>-0.3065</v>
      </c>
      <c r="S7" s="12">
        <v>-0.3217</v>
      </c>
      <c r="T7" s="12">
        <v>0.0116</v>
      </c>
      <c r="U7" s="12">
        <v>-0.3293</v>
      </c>
      <c r="V7" s="11">
        <v>43</v>
      </c>
      <c r="W7" s="13">
        <v>873.14</v>
      </c>
      <c r="X7" s="11">
        <v>167</v>
      </c>
      <c r="Y7" s="11">
        <v>62</v>
      </c>
      <c r="Z7" s="13">
        <v>1287.32</v>
      </c>
      <c r="AA7" s="11">
        <v>167</v>
      </c>
      <c r="AB7" s="12">
        <v>-0.3065</v>
      </c>
      <c r="AC7" s="12">
        <v>-0.3217</v>
      </c>
    </row>
    <row r="8">
      <c r="A8" s="10" t="s">
        <v>34</v>
      </c>
      <c r="B8" s="11">
        <v>39898</v>
      </c>
      <c r="C8" s="11">
        <f>=ROUNDDOWN(13.7816925734024,0)</f>
      </c>
      <c r="D8" s="11">
        <v>53582</v>
      </c>
      <c r="E8" s="12">
        <v>1</v>
      </c>
      <c r="F8" s="11"/>
      <c r="G8" s="11">
        <f>=ROUNDDOWN({0},0)</f>
      </c>
      <c r="H8" s="11"/>
      <c r="I8" s="12"/>
      <c r="J8" s="11">
        <v>69</v>
      </c>
      <c r="K8" s="13">
        <v>1316.69</v>
      </c>
      <c r="L8" s="11">
        <v>243</v>
      </c>
      <c r="M8" s="14">
        <v>5.42</v>
      </c>
      <c r="N8" s="11">
        <v>36</v>
      </c>
      <c r="O8" s="13">
        <v>687.5</v>
      </c>
      <c r="P8" s="11">
        <v>249</v>
      </c>
      <c r="Q8" s="14">
        <v>2.76</v>
      </c>
      <c r="R8" s="12">
        <v>0.9167</v>
      </c>
      <c r="S8" s="12">
        <v>0.9152</v>
      </c>
      <c r="T8" s="12">
        <v>-0.0241</v>
      </c>
      <c r="U8" s="12">
        <v>0.9638</v>
      </c>
      <c r="V8" s="11">
        <v>69</v>
      </c>
      <c r="W8" s="13">
        <v>1316.69</v>
      </c>
      <c r="X8" s="11">
        <v>237</v>
      </c>
      <c r="Y8" s="11">
        <v>36</v>
      </c>
      <c r="Z8" s="13">
        <v>687.5</v>
      </c>
      <c r="AA8" s="11">
        <v>249</v>
      </c>
      <c r="AB8" s="12">
        <v>0.9167</v>
      </c>
      <c r="AC8" s="12">
        <v>0.9152</v>
      </c>
    </row>
    <row r="9">
      <c r="A9" s="10" t="s">
        <v>35</v>
      </c>
      <c r="B9" s="11">
        <v>34264</v>
      </c>
      <c r="C9" s="11">
        <f>=ROUNDDOWN(15.5223339675637,0)</f>
      </c>
      <c r="D9" s="11">
        <v>26875</v>
      </c>
      <c r="E9" s="12">
        <v>1</v>
      </c>
      <c r="F9" s="11"/>
      <c r="G9" s="11">
        <f>=ROUNDDOWN({0},0)</f>
      </c>
      <c r="H9" s="11"/>
      <c r="I9" s="12"/>
      <c r="J9" s="11">
        <v>57</v>
      </c>
      <c r="K9" s="13">
        <v>1845.09</v>
      </c>
      <c r="L9" s="11">
        <v>1020</v>
      </c>
      <c r="M9" s="14">
        <v>1.81</v>
      </c>
      <c r="N9" s="11">
        <v>72</v>
      </c>
      <c r="O9" s="13">
        <v>2159.54</v>
      </c>
      <c r="P9" s="11">
        <v>969</v>
      </c>
      <c r="Q9" s="14">
        <v>2.23</v>
      </c>
      <c r="R9" s="12">
        <v>-0.2083</v>
      </c>
      <c r="S9" s="12">
        <v>-0.1456</v>
      </c>
      <c r="T9" s="12">
        <v>0.0526</v>
      </c>
      <c r="U9" s="12">
        <v>-0.1883</v>
      </c>
      <c r="V9" s="11">
        <v>57</v>
      </c>
      <c r="W9" s="13">
        <v>1845.09</v>
      </c>
      <c r="X9" s="11">
        <v>841</v>
      </c>
      <c r="Y9" s="11">
        <v>72</v>
      </c>
      <c r="Z9" s="13">
        <v>2159.54</v>
      </c>
      <c r="AA9" s="11">
        <v>810</v>
      </c>
      <c r="AB9" s="12">
        <v>-0.2083</v>
      </c>
      <c r="AC9" s="12">
        <v>-0.1456</v>
      </c>
    </row>
    <row r="10">
      <c r="A10" s="10" t="s">
        <v>36</v>
      </c>
      <c r="B10" s="11">
        <v>36045</v>
      </c>
      <c r="C10" s="11">
        <f>=ROUNDDOWN(14.8866311485566,0)</f>
      </c>
      <c r="D10" s="11">
        <v>59659</v>
      </c>
      <c r="E10" s="12">
        <v>1</v>
      </c>
      <c r="F10" s="11"/>
      <c r="G10" s="11">
        <f>=ROUNDDOWN({0},0)</f>
      </c>
      <c r="H10" s="11">
        <v>8573</v>
      </c>
      <c r="I10" s="12"/>
      <c r="J10" s="11">
        <v>315</v>
      </c>
      <c r="K10" s="13">
        <v>49561.25</v>
      </c>
      <c r="L10" s="11">
        <v>606</v>
      </c>
      <c r="M10" s="14">
        <v>81.78</v>
      </c>
      <c r="N10" s="11">
        <v>292</v>
      </c>
      <c r="O10" s="13">
        <v>50182.55</v>
      </c>
      <c r="P10" s="11">
        <v>669</v>
      </c>
      <c r="Q10" s="14">
        <v>75.01</v>
      </c>
      <c r="R10" s="12">
        <v>0.0788</v>
      </c>
      <c r="S10" s="12">
        <v>-0.0124</v>
      </c>
      <c r="T10" s="12">
        <v>-0.0942</v>
      </c>
      <c r="U10" s="12">
        <v>0.0903</v>
      </c>
      <c r="V10" s="11">
        <v>315</v>
      </c>
      <c r="W10" s="13">
        <v>49561.25</v>
      </c>
      <c r="X10" s="11">
        <v>592</v>
      </c>
      <c r="Y10" s="11">
        <v>292</v>
      </c>
      <c r="Z10" s="13">
        <v>50182.55</v>
      </c>
      <c r="AA10" s="11">
        <v>664</v>
      </c>
      <c r="AB10" s="12">
        <v>0.0788</v>
      </c>
      <c r="AC10" s="12">
        <v>-0.0124</v>
      </c>
    </row>
    <row r="11">
      <c r="A11" s="10" t="s">
        <v>37</v>
      </c>
      <c r="B11" s="11">
        <v>4230</v>
      </c>
      <c r="C11" s="11">
        <f>=ROUNDDOWN(15.5743740795287,0)</f>
      </c>
      <c r="D11" s="11">
        <v>5132</v>
      </c>
      <c r="E11" s="12">
        <v>1</v>
      </c>
      <c r="F11" s="11"/>
      <c r="G11" s="11">
        <f>=ROUNDDOWN({0},0)</f>
      </c>
      <c r="H11" s="11"/>
      <c r="I11" s="12"/>
      <c r="J11" s="11">
        <v>24</v>
      </c>
      <c r="K11" s="13">
        <v>1413.05</v>
      </c>
      <c r="L11" s="11">
        <v>106</v>
      </c>
      <c r="M11" s="14">
        <v>13.33</v>
      </c>
      <c r="N11" s="11">
        <v>13</v>
      </c>
      <c r="O11" s="13">
        <v>1094.21</v>
      </c>
      <c r="P11" s="11">
        <v>91</v>
      </c>
      <c r="Q11" s="14">
        <v>12.02</v>
      </c>
      <c r="R11" s="12">
        <v>0.8462</v>
      </c>
      <c r="S11" s="12">
        <v>0.2914</v>
      </c>
      <c r="T11" s="12">
        <v>0.1648</v>
      </c>
      <c r="U11" s="12">
        <v>0.109</v>
      </c>
      <c r="V11" s="11">
        <v>24</v>
      </c>
      <c r="W11" s="13">
        <v>1413.05</v>
      </c>
      <c r="X11" s="11">
        <v>106</v>
      </c>
      <c r="Y11" s="11">
        <v>13</v>
      </c>
      <c r="Z11" s="13">
        <v>1094.21</v>
      </c>
      <c r="AA11" s="11">
        <v>91</v>
      </c>
      <c r="AB11" s="12">
        <v>0.8462</v>
      </c>
      <c r="AC11" s="12">
        <v>0.2914</v>
      </c>
    </row>
    <row r="12">
      <c r="A12" s="10" t="s">
        <v>38</v>
      </c>
      <c r="B12" s="11">
        <v>774</v>
      </c>
      <c r="C12" s="11">
        <f>=ROUNDDOWN(18.169014084507,0)</f>
      </c>
      <c r="D12" s="11">
        <v>610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112.92</v>
      </c>
      <c r="L12" s="11">
        <v>92</v>
      </c>
      <c r="M12" s="14">
        <v>1.23</v>
      </c>
      <c r="N12" s="11">
        <v>6</v>
      </c>
      <c r="O12" s="13">
        <v>302.61</v>
      </c>
      <c r="P12" s="11">
        <v>57</v>
      </c>
      <c r="Q12" s="14">
        <v>5.31</v>
      </c>
      <c r="R12" s="12"/>
      <c r="S12" s="12">
        <v>-0.6268</v>
      </c>
      <c r="T12" s="12">
        <v>0.614</v>
      </c>
      <c r="U12" s="12">
        <v>-0.7684</v>
      </c>
      <c r="V12" s="11">
        <v>6</v>
      </c>
      <c r="W12" s="13">
        <v>112.92</v>
      </c>
      <c r="X12" s="11">
        <v>92</v>
      </c>
      <c r="Y12" s="11">
        <v>6</v>
      </c>
      <c r="Z12" s="13">
        <v>302.61</v>
      </c>
      <c r="AA12" s="11">
        <v>57</v>
      </c>
      <c r="AB12" s="12"/>
      <c r="AC12" s="12">
        <v>-0.6268</v>
      </c>
    </row>
    <row r="13">
      <c r="A13" s="10" t="s">
        <v>39</v>
      </c>
      <c r="B13" s="11">
        <v>86</v>
      </c>
      <c r="C13" s="11">
        <f>=ROUNDDOWN(16.2264150943396,0)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211.83</v>
      </c>
      <c r="L13" s="11">
        <v>94</v>
      </c>
      <c r="M13" s="14">
        <v>2.25</v>
      </c>
      <c r="N13" s="11"/>
      <c r="O13" s="13"/>
      <c r="P13" s="11">
        <v>117</v>
      </c>
      <c r="Q13" s="14"/>
      <c r="R13" s="12"/>
      <c r="S13" s="12"/>
      <c r="T13" s="12">
        <v>-0.1966</v>
      </c>
      <c r="U13" s="12"/>
      <c r="V13" s="11">
        <v>2</v>
      </c>
      <c r="W13" s="13">
        <v>211.83</v>
      </c>
      <c r="X13" s="11">
        <v>94</v>
      </c>
      <c r="Y13" s="11"/>
      <c r="Z13" s="13"/>
      <c r="AA13" s="11">
        <v>117</v>
      </c>
      <c r="AB13" s="12"/>
      <c r="AC13" s="12"/>
    </row>
    <row r="14">
      <c r="A14" s="10" t="s">
        <v>40</v>
      </c>
      <c r="B14" s="11">
        <v>21299</v>
      </c>
      <c r="C14" s="11">
        <f>=ROUNDDOWN(7.03285454845633,0)</f>
      </c>
      <c r="D14" s="11">
        <v>74128</v>
      </c>
      <c r="E14" s="12">
        <v>1</v>
      </c>
      <c r="F14" s="11"/>
      <c r="G14" s="11">
        <f>=ROUNDDOWN({0},0)</f>
      </c>
      <c r="H14" s="11"/>
      <c r="I14" s="12"/>
      <c r="J14" s="11">
        <v>39</v>
      </c>
      <c r="K14" s="13">
        <v>893.19</v>
      </c>
      <c r="L14" s="11">
        <v>876</v>
      </c>
      <c r="M14" s="14">
        <v>1.02</v>
      </c>
      <c r="N14" s="11">
        <v>30</v>
      </c>
      <c r="O14" s="13">
        <v>770.32</v>
      </c>
      <c r="P14" s="11">
        <v>808</v>
      </c>
      <c r="Q14" s="14">
        <v>0.95</v>
      </c>
      <c r="R14" s="12">
        <v>0.3</v>
      </c>
      <c r="S14" s="12">
        <v>0.1595</v>
      </c>
      <c r="T14" s="12">
        <v>0.0842</v>
      </c>
      <c r="U14" s="12">
        <v>0.0737</v>
      </c>
      <c r="V14" s="11">
        <v>39</v>
      </c>
      <c r="W14" s="13">
        <v>893.19</v>
      </c>
      <c r="X14" s="11">
        <v>845</v>
      </c>
      <c r="Y14" s="11">
        <v>30</v>
      </c>
      <c r="Z14" s="13">
        <v>770.32</v>
      </c>
      <c r="AA14" s="11">
        <v>791</v>
      </c>
      <c r="AB14" s="12">
        <v>0.3</v>
      </c>
      <c r="AC14" s="12">
        <v>0.1595</v>
      </c>
    </row>
    <row r="15">
      <c r="A15" s="10" t="s">
        <v>41</v>
      </c>
      <c r="B15" s="11">
        <v>72469</v>
      </c>
      <c r="C15" s="11">
        <f>=ROUNDDOWN(15.4077901092826,0)</f>
      </c>
      <c r="D15" s="11">
        <v>96642</v>
      </c>
      <c r="E15" s="12">
        <v>1</v>
      </c>
      <c r="F15" s="11"/>
      <c r="G15" s="11">
        <f>=ROUNDDOWN({0},0)</f>
      </c>
      <c r="H15" s="11"/>
      <c r="I15" s="12"/>
      <c r="J15" s="11">
        <v>265</v>
      </c>
      <c r="K15" s="13">
        <v>4838.81</v>
      </c>
      <c r="L15" s="11">
        <v>635</v>
      </c>
      <c r="M15" s="14">
        <v>7.62</v>
      </c>
      <c r="N15" s="11">
        <v>182</v>
      </c>
      <c r="O15" s="13">
        <v>3313.42</v>
      </c>
      <c r="P15" s="11">
        <v>716</v>
      </c>
      <c r="Q15" s="14">
        <v>4.63</v>
      </c>
      <c r="R15" s="12">
        <v>0.456</v>
      </c>
      <c r="S15" s="12">
        <v>0.4604</v>
      </c>
      <c r="T15" s="12">
        <v>-0.1131</v>
      </c>
      <c r="U15" s="12">
        <v>0.6458</v>
      </c>
      <c r="V15" s="11">
        <v>265</v>
      </c>
      <c r="W15" s="13">
        <v>4838.81</v>
      </c>
      <c r="X15" s="11">
        <v>635</v>
      </c>
      <c r="Y15" s="11">
        <v>182</v>
      </c>
      <c r="Z15" s="13">
        <v>3313.42</v>
      </c>
      <c r="AA15" s="11">
        <v>716</v>
      </c>
      <c r="AB15" s="12">
        <v>0.456</v>
      </c>
      <c r="AC15" s="12">
        <v>0.4604</v>
      </c>
    </row>
    <row r="16">
      <c r="A16" s="10" t="s">
        <v>42</v>
      </c>
      <c r="B16" s="11">
        <v>28889</v>
      </c>
      <c r="C16" s="11">
        <f>=ROUNDDOWN(22.2223076923077,0)</f>
      </c>
      <c r="D16" s="11">
        <v>26740</v>
      </c>
      <c r="E16" s="12">
        <v>1</v>
      </c>
      <c r="F16" s="11"/>
      <c r="G16" s="11">
        <f>=ROUNDDOWN({0},0)</f>
      </c>
      <c r="H16" s="11"/>
      <c r="I16" s="12"/>
      <c r="J16" s="11">
        <v>51</v>
      </c>
      <c r="K16" s="13">
        <v>1735.58</v>
      </c>
      <c r="L16" s="11">
        <v>534</v>
      </c>
      <c r="M16" s="14">
        <v>3.25</v>
      </c>
      <c r="N16" s="11">
        <v>63</v>
      </c>
      <c r="O16" s="13">
        <v>2272</v>
      </c>
      <c r="P16" s="11">
        <v>526</v>
      </c>
      <c r="Q16" s="14">
        <v>4.32</v>
      </c>
      <c r="R16" s="12">
        <v>-0.1905</v>
      </c>
      <c r="S16" s="12">
        <v>-0.2361</v>
      </c>
      <c r="T16" s="12">
        <v>0.0152</v>
      </c>
      <c r="U16" s="12">
        <v>-0.2477</v>
      </c>
      <c r="V16" s="11">
        <v>51</v>
      </c>
      <c r="W16" s="13">
        <v>1735.58</v>
      </c>
      <c r="X16" s="11">
        <v>502</v>
      </c>
      <c r="Y16" s="11">
        <v>63</v>
      </c>
      <c r="Z16" s="13">
        <v>2272</v>
      </c>
      <c r="AA16" s="11">
        <v>492</v>
      </c>
      <c r="AB16" s="12">
        <v>-0.1905</v>
      </c>
      <c r="AC16" s="12">
        <v>-0.2361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1243</v>
      </c>
      <c r="K17" s="17">
        <v>80642.6</v>
      </c>
      <c r="L17" s="15">
        <v>6434</v>
      </c>
      <c r="M17" s="18">
        <v>12.53</v>
      </c>
      <c r="N17" s="15">
        <v>1062</v>
      </c>
      <c r="O17" s="17">
        <v>81202.29</v>
      </c>
      <c r="P17" s="15">
        <v>6434</v>
      </c>
      <c r="Q17" s="18">
        <v>12.62</v>
      </c>
      <c r="R17" s="16">
        <v>0.1704</v>
      </c>
      <c r="S17" s="16">
        <v>-0.0069</v>
      </c>
      <c r="T17" s="16"/>
      <c r="U17" s="16">
        <v>-0.0071</v>
      </c>
      <c r="V17" s="15">
        <v>1243</v>
      </c>
      <c r="W17" s="17">
        <v>80642.6</v>
      </c>
      <c r="X17" s="15">
        <v>6013</v>
      </c>
      <c r="Y17" s="15">
        <v>1062</v>
      </c>
      <c r="Z17" s="17">
        <v>81202.29</v>
      </c>
      <c r="AA17" s="15">
        <v>6082</v>
      </c>
      <c r="AB17" s="16">
        <v>0.1704</v>
      </c>
      <c r="AC17" s="16">
        <v>-0.0069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