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<sst xmlns="http://schemas.openxmlformats.org/spreadsheetml/2006/main" count="44" uniqueCount="44">
  <si>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</si>
  <si>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</si>
  <si>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</si>
  <si>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03/19/2024</t>
  </si>
  <si>
    <t>End Date:</t>
  </si>
  <si>
    <t>Report Run Date:</t>
  </si>
  <si>
    <t>03/20/2024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</si>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</sst>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220354</v>
      </c>
      <c r="C5" s="11">
        <f>=ROUNDDOWN(20.7195042829875,0)</f>
      </c>
      <c r="D5" s="11">
        <v>182620</v>
      </c>
      <c r="E5" s="12">
        <v>1</v>
      </c>
      <c r="F5" s="11"/>
      <c r="G5" s="11">
        <f>=ROUNDDOWN({0},0)</f>
      </c>
      <c r="H5" s="11">
        <v>320</v>
      </c>
      <c r="I5" s="12"/>
      <c r="J5" s="11">
        <v>404</v>
      </c>
      <c r="K5" s="13">
        <v>19153.59</v>
      </c>
      <c r="L5" s="11">
        <v>1891</v>
      </c>
      <c r="M5" s="14">
        <v>10.13</v>
      </c>
      <c r="N5" s="11">
        <v>323</v>
      </c>
      <c r="O5" s="13">
        <v>20075.64</v>
      </c>
      <c r="P5" s="11">
        <v>1915</v>
      </c>
      <c r="Q5" s="14">
        <v>10.48</v>
      </c>
      <c r="R5" s="12">
        <v>0.2508</v>
      </c>
      <c r="S5" s="12">
        <v>-0.0459</v>
      </c>
      <c r="T5" s="12">
        <v>-0.0125</v>
      </c>
      <c r="U5" s="12">
        <v>-0.0334</v>
      </c>
      <c r="V5" s="11">
        <v>404</v>
      </c>
      <c r="W5" s="13">
        <v>19153.59</v>
      </c>
      <c r="X5" s="11">
        <v>1744</v>
      </c>
      <c r="Y5" s="11">
        <v>323</v>
      </c>
      <c r="Z5" s="13">
        <v>20075.64</v>
      </c>
      <c r="AA5" s="11">
        <v>1790</v>
      </c>
      <c r="AB5" s="12">
        <v>0.2508</v>
      </c>
      <c r="AC5" s="12">
        <v>-0.0459</v>
      </c>
    </row>
    <row r="6">
      <c r="A6" s="10" t="s">
        <v>32</v>
      </c>
      <c r="B6" s="11">
        <v>136</v>
      </c>
      <c r="C6" s="11">
        <f>=ROUNDDOWN(12.3636363636364,0)</f>
      </c>
      <c r="D6" s="11">
        <v>912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18</v>
      </c>
      <c r="M6" s="14">
        <v>2.64</v>
      </c>
      <c r="N6" s="11"/>
      <c r="O6" s="13"/>
      <c r="P6" s="11">
        <v>71</v>
      </c>
      <c r="Q6" s="14"/>
      <c r="R6" s="12"/>
      <c r="S6" s="12"/>
      <c r="T6" s="12">
        <v>-0.7465</v>
      </c>
      <c r="U6" s="12"/>
      <c r="V6" s="11">
        <v>2</v>
      </c>
      <c r="W6" s="13">
        <v>47.6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6990</v>
      </c>
      <c r="C7" s="11">
        <f>=ROUNDDOWN(13.0022321428571,0)</f>
      </c>
      <c r="D7" s="11">
        <v>10576</v>
      </c>
      <c r="E7" s="12">
        <v>1</v>
      </c>
      <c r="F7" s="11"/>
      <c r="G7" s="11">
        <f>=ROUNDDOWN({0},0)</f>
      </c>
      <c r="H7" s="11"/>
      <c r="I7" s="12"/>
      <c r="J7" s="11">
        <v>53</v>
      </c>
      <c r="K7" s="13">
        <v>2867.46</v>
      </c>
      <c r="L7" s="11">
        <v>170</v>
      </c>
      <c r="M7" s="14">
        <v>16.87</v>
      </c>
      <c r="N7" s="11">
        <v>27</v>
      </c>
      <c r="O7" s="13">
        <v>1908.13</v>
      </c>
      <c r="P7" s="11">
        <v>123</v>
      </c>
      <c r="Q7" s="14">
        <v>15.51</v>
      </c>
      <c r="R7" s="12">
        <v>0.963</v>
      </c>
      <c r="S7" s="12">
        <v>0.5028</v>
      </c>
      <c r="T7" s="12">
        <v>0.3821</v>
      </c>
      <c r="U7" s="12">
        <v>0.0877</v>
      </c>
      <c r="V7" s="11">
        <v>53</v>
      </c>
      <c r="W7" s="13">
        <v>2867.46</v>
      </c>
      <c r="X7" s="11">
        <v>167</v>
      </c>
      <c r="Y7" s="11">
        <v>27</v>
      </c>
      <c r="Z7" s="13">
        <v>1908.13</v>
      </c>
      <c r="AA7" s="11">
        <v>115</v>
      </c>
      <c r="AB7" s="12">
        <v>0.963</v>
      </c>
      <c r="AC7" s="12">
        <v>0.5028</v>
      </c>
    </row>
    <row r="8">
      <c r="A8" s="10" t="s">
        <v>34</v>
      </c>
      <c r="B8" s="11">
        <v>33040</v>
      </c>
      <c r="C8" s="11">
        <f>=ROUNDDOWN(17.0309278350515,0)</f>
      </c>
      <c r="D8" s="11">
        <v>38475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1209.22</v>
      </c>
      <c r="L8" s="11">
        <v>186</v>
      </c>
      <c r="M8" s="14">
        <v>6.5</v>
      </c>
      <c r="N8" s="11">
        <v>65</v>
      </c>
      <c r="O8" s="13">
        <v>1494.96</v>
      </c>
      <c r="P8" s="11">
        <v>180</v>
      </c>
      <c r="Q8" s="14">
        <v>8.31</v>
      </c>
      <c r="R8" s="12">
        <v>-0.2615</v>
      </c>
      <c r="S8" s="12">
        <v>-0.1911</v>
      </c>
      <c r="T8" s="12">
        <v>0.0333</v>
      </c>
      <c r="U8" s="12">
        <v>-0.2178</v>
      </c>
      <c r="V8" s="11">
        <v>48</v>
      </c>
      <c r="W8" s="13">
        <v>1209.22</v>
      </c>
      <c r="X8" s="11">
        <v>178</v>
      </c>
      <c r="Y8" s="11">
        <v>65</v>
      </c>
      <c r="Z8" s="13">
        <v>1494.96</v>
      </c>
      <c r="AA8" s="11">
        <v>174</v>
      </c>
      <c r="AB8" s="12">
        <v>-0.2615</v>
      </c>
      <c r="AC8" s="12">
        <v>-0.1911</v>
      </c>
    </row>
    <row r="9">
      <c r="A9" s="10" t="s">
        <v>35</v>
      </c>
      <c r="B9" s="11">
        <v>45815</v>
      </c>
      <c r="C9" s="11">
        <f>=ROUNDDOWN(16.057972030423,0)</f>
      </c>
      <c r="D9" s="11">
        <v>50574</v>
      </c>
      <c r="E9" s="12">
        <v>1</v>
      </c>
      <c r="F9" s="11"/>
      <c r="G9" s="11">
        <f>=ROUNDDOWN({0},0)</f>
      </c>
      <c r="H9" s="11"/>
      <c r="I9" s="12"/>
      <c r="J9" s="11">
        <v>66</v>
      </c>
      <c r="K9" s="13">
        <v>1352.34</v>
      </c>
      <c r="L9" s="11">
        <v>231</v>
      </c>
      <c r="M9" s="14">
        <v>5.85</v>
      </c>
      <c r="N9" s="11">
        <v>42</v>
      </c>
      <c r="O9" s="13">
        <v>851.03</v>
      </c>
      <c r="P9" s="11">
        <v>237</v>
      </c>
      <c r="Q9" s="14">
        <v>3.59</v>
      </c>
      <c r="R9" s="12">
        <v>0.5714</v>
      </c>
      <c r="S9" s="12">
        <v>0.5891</v>
      </c>
      <c r="T9" s="12">
        <v>-0.0253</v>
      </c>
      <c r="U9" s="12">
        <v>0.6295</v>
      </c>
      <c r="V9" s="11">
        <v>66</v>
      </c>
      <c r="W9" s="13">
        <v>1352.34</v>
      </c>
      <c r="X9" s="11">
        <v>225</v>
      </c>
      <c r="Y9" s="11">
        <v>42</v>
      </c>
      <c r="Z9" s="13">
        <v>851.03</v>
      </c>
      <c r="AA9" s="11">
        <v>237</v>
      </c>
      <c r="AB9" s="12">
        <v>0.5714</v>
      </c>
      <c r="AC9" s="12">
        <v>0.5891</v>
      </c>
    </row>
    <row r="10">
      <c r="A10" s="10" t="s">
        <v>36</v>
      </c>
      <c r="B10" s="11">
        <v>57026</v>
      </c>
      <c r="C10" s="11">
        <f>=ROUNDDOWN(18.2075351213282,0)</f>
      </c>
      <c r="D10" s="11">
        <v>45155</v>
      </c>
      <c r="E10" s="12">
        <v>1</v>
      </c>
      <c r="F10" s="11"/>
      <c r="G10" s="11">
        <f>=ROUNDDOWN({0},0)</f>
      </c>
      <c r="H10" s="11"/>
      <c r="I10" s="12"/>
      <c r="J10" s="11">
        <v>92</v>
      </c>
      <c r="K10" s="13">
        <v>2791.49</v>
      </c>
      <c r="L10" s="11">
        <v>1092</v>
      </c>
      <c r="M10" s="14">
        <v>2.56</v>
      </c>
      <c r="N10" s="11">
        <v>65</v>
      </c>
      <c r="O10" s="13">
        <v>2598.84</v>
      </c>
      <c r="P10" s="11">
        <v>1017</v>
      </c>
      <c r="Q10" s="14">
        <v>2.56</v>
      </c>
      <c r="R10" s="12">
        <v>0.4154</v>
      </c>
      <c r="S10" s="12">
        <v>0.0741</v>
      </c>
      <c r="T10" s="12">
        <v>0.0737</v>
      </c>
      <c r="U10" s="12"/>
      <c r="V10" s="11">
        <v>92</v>
      </c>
      <c r="W10" s="13">
        <v>2791.49</v>
      </c>
      <c r="X10" s="11">
        <v>907</v>
      </c>
      <c r="Y10" s="11">
        <v>65</v>
      </c>
      <c r="Z10" s="13">
        <v>2598.84</v>
      </c>
      <c r="AA10" s="11">
        <v>863</v>
      </c>
      <c r="AB10" s="12">
        <v>0.4154</v>
      </c>
      <c r="AC10" s="12">
        <v>0.0741</v>
      </c>
    </row>
    <row r="11">
      <c r="A11" s="10" t="s">
        <v>37</v>
      </c>
      <c r="B11" s="11">
        <v>42460</v>
      </c>
      <c r="C11" s="11">
        <f>=ROUNDDOWN(15.1534618129907,0)</f>
      </c>
      <c r="D11" s="11">
        <v>67139</v>
      </c>
      <c r="E11" s="12">
        <v>1</v>
      </c>
      <c r="F11" s="11"/>
      <c r="G11" s="11">
        <f>=ROUNDDOWN({0},0)</f>
      </c>
      <c r="H11" s="11">
        <v>8573</v>
      </c>
      <c r="I11" s="12"/>
      <c r="J11" s="11">
        <v>399</v>
      </c>
      <c r="K11" s="13">
        <v>61985.44</v>
      </c>
      <c r="L11" s="11">
        <v>629</v>
      </c>
      <c r="M11" s="14">
        <v>98.55</v>
      </c>
      <c r="N11" s="11">
        <v>310</v>
      </c>
      <c r="O11" s="13">
        <v>56138.86</v>
      </c>
      <c r="P11" s="11">
        <v>687</v>
      </c>
      <c r="Q11" s="14">
        <v>81.72</v>
      </c>
      <c r="R11" s="12">
        <v>0.2871</v>
      </c>
      <c r="S11" s="12">
        <v>0.1041</v>
      </c>
      <c r="T11" s="12">
        <v>-0.0844</v>
      </c>
      <c r="U11" s="12">
        <v>0.2059</v>
      </c>
      <c r="V11" s="11">
        <v>399</v>
      </c>
      <c r="W11" s="13">
        <v>61985.44</v>
      </c>
      <c r="X11" s="11">
        <v>608</v>
      </c>
      <c r="Y11" s="11">
        <v>310</v>
      </c>
      <c r="Z11" s="13">
        <v>56138.86</v>
      </c>
      <c r="AA11" s="11">
        <v>679</v>
      </c>
      <c r="AB11" s="12">
        <v>0.2871</v>
      </c>
      <c r="AC11" s="12">
        <v>0.1041</v>
      </c>
    </row>
    <row r="12">
      <c r="A12" s="10" t="s">
        <v>38</v>
      </c>
      <c r="B12" s="11">
        <v>3703</v>
      </c>
      <c r="C12" s="11">
        <f>=ROUNDDOWN(15.5327181208054,0)</f>
      </c>
      <c r="D12" s="11">
        <v>3550</v>
      </c>
      <c r="E12" s="12">
        <v>1</v>
      </c>
      <c r="F12" s="11"/>
      <c r="G12" s="11">
        <f>=ROUNDDOWN({0},0)</f>
      </c>
      <c r="H12" s="11"/>
      <c r="I12" s="12"/>
      <c r="J12" s="11">
        <v>25</v>
      </c>
      <c r="K12" s="13">
        <v>1952.39</v>
      </c>
      <c r="L12" s="11">
        <v>106</v>
      </c>
      <c r="M12" s="14">
        <v>18.42</v>
      </c>
      <c r="N12" s="11">
        <v>15</v>
      </c>
      <c r="O12" s="13">
        <v>1035.04</v>
      </c>
      <c r="P12" s="11">
        <v>91</v>
      </c>
      <c r="Q12" s="14">
        <v>11.37</v>
      </c>
      <c r="R12" s="12">
        <v>0.6667</v>
      </c>
      <c r="S12" s="12">
        <v>0.8863</v>
      </c>
      <c r="T12" s="12">
        <v>0.1648</v>
      </c>
      <c r="U12" s="12">
        <v>0.6201</v>
      </c>
      <c r="V12" s="11">
        <v>25</v>
      </c>
      <c r="W12" s="13">
        <v>1952.39</v>
      </c>
      <c r="X12" s="11">
        <v>106</v>
      </c>
      <c r="Y12" s="11">
        <v>15</v>
      </c>
      <c r="Z12" s="13">
        <v>1035.04</v>
      </c>
      <c r="AA12" s="11">
        <v>91</v>
      </c>
      <c r="AB12" s="12">
        <v>0.6667</v>
      </c>
      <c r="AC12" s="12">
        <v>0.8863</v>
      </c>
    </row>
    <row r="13">
      <c r="A13" s="10" t="s">
        <v>39</v>
      </c>
      <c r="B13" s="11">
        <v>1294</v>
      </c>
      <c r="C13" s="11">
        <f>=ROUNDDOWN(30.9569377990431,0)</f>
      </c>
      <c r="D13" s="11">
        <v>530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121.69</v>
      </c>
      <c r="L13" s="11">
        <v>82</v>
      </c>
      <c r="M13" s="14">
        <v>1.48</v>
      </c>
      <c r="N13" s="11">
        <v>3</v>
      </c>
      <c r="O13" s="13">
        <v>91.23</v>
      </c>
      <c r="P13" s="11">
        <v>44</v>
      </c>
      <c r="Q13" s="14">
        <v>2.07</v>
      </c>
      <c r="R13" s="12">
        <v>0.6667</v>
      </c>
      <c r="S13" s="12">
        <v>0.3339</v>
      </c>
      <c r="T13" s="12">
        <v>0.8636</v>
      </c>
      <c r="U13" s="12">
        <v>-0.285</v>
      </c>
      <c r="V13" s="11">
        <v>5</v>
      </c>
      <c r="W13" s="13">
        <v>121.69</v>
      </c>
      <c r="X13" s="11">
        <v>82</v>
      </c>
      <c r="Y13" s="11">
        <v>3</v>
      </c>
      <c r="Z13" s="13">
        <v>91.23</v>
      </c>
      <c r="AA13" s="11">
        <v>44</v>
      </c>
      <c r="AB13" s="12">
        <v>0.6667</v>
      </c>
      <c r="AC13" s="12">
        <v>0.3339</v>
      </c>
    </row>
    <row r="14">
      <c r="A14" s="10" t="s">
        <v>40</v>
      </c>
      <c r="B14" s="11">
        <v>27660</v>
      </c>
      <c r="C14" s="11">
        <f>=ROUNDDOWN(8.80022907320798,0)</f>
      </c>
      <c r="D14" s="11">
        <v>63156</v>
      </c>
      <c r="E14" s="12">
        <v>1</v>
      </c>
      <c r="F14" s="11"/>
      <c r="G14" s="11">
        <f>=ROUNDDOWN({0},0)</f>
      </c>
      <c r="H14" s="11"/>
      <c r="I14" s="12"/>
      <c r="J14" s="11">
        <v>38</v>
      </c>
      <c r="K14" s="13">
        <v>934.69</v>
      </c>
      <c r="L14" s="11">
        <v>942</v>
      </c>
      <c r="M14" s="14">
        <v>0.99</v>
      </c>
      <c r="N14" s="11">
        <v>47</v>
      </c>
      <c r="O14" s="13">
        <v>1305.61</v>
      </c>
      <c r="P14" s="11">
        <v>875</v>
      </c>
      <c r="Q14" s="14">
        <v>1.49</v>
      </c>
      <c r="R14" s="12">
        <v>-0.1915</v>
      </c>
      <c r="S14" s="12">
        <v>-0.2841</v>
      </c>
      <c r="T14" s="12">
        <v>0.0766</v>
      </c>
      <c r="U14" s="12">
        <v>-0.3356</v>
      </c>
      <c r="V14" s="11">
        <v>38</v>
      </c>
      <c r="W14" s="13">
        <v>934.69</v>
      </c>
      <c r="X14" s="11">
        <v>911</v>
      </c>
      <c r="Y14" s="11">
        <v>47</v>
      </c>
      <c r="Z14" s="13">
        <v>1305.61</v>
      </c>
      <c r="AA14" s="11">
        <v>862</v>
      </c>
      <c r="AB14" s="12">
        <v>-0.1915</v>
      </c>
      <c r="AC14" s="12">
        <v>-0.2841</v>
      </c>
    </row>
    <row r="15">
      <c r="A15" s="10" t="s">
        <v>41</v>
      </c>
      <c r="B15" s="11">
        <v>87855</v>
      </c>
      <c r="C15" s="11">
        <f>=ROUNDDOWN(15.1790804955165,0)</f>
      </c>
      <c r="D15" s="11">
        <v>115450</v>
      </c>
      <c r="E15" s="12">
        <v>1</v>
      </c>
      <c r="F15" s="11"/>
      <c r="G15" s="11">
        <f>=ROUNDDOWN({0},0)</f>
      </c>
      <c r="H15" s="11"/>
      <c r="I15" s="12"/>
      <c r="J15" s="11">
        <v>329</v>
      </c>
      <c r="K15" s="13">
        <v>5915</v>
      </c>
      <c r="L15" s="11">
        <v>635</v>
      </c>
      <c r="M15" s="14">
        <v>9.31</v>
      </c>
      <c r="N15" s="11">
        <v>350</v>
      </c>
      <c r="O15" s="13">
        <v>6251.74</v>
      </c>
      <c r="P15" s="11">
        <v>715</v>
      </c>
      <c r="Q15" s="14">
        <v>8.74</v>
      </c>
      <c r="R15" s="12">
        <v>-0.06</v>
      </c>
      <c r="S15" s="12">
        <v>-0.0539</v>
      </c>
      <c r="T15" s="12">
        <v>-0.1119</v>
      </c>
      <c r="U15" s="12">
        <v>0.0652</v>
      </c>
      <c r="V15" s="11">
        <v>329</v>
      </c>
      <c r="W15" s="13">
        <v>5915</v>
      </c>
      <c r="X15" s="11">
        <v>635</v>
      </c>
      <c r="Y15" s="11">
        <v>350</v>
      </c>
      <c r="Z15" s="13">
        <v>6251.74</v>
      </c>
      <c r="AA15" s="11">
        <v>715</v>
      </c>
      <c r="AB15" s="12">
        <v>-0.06</v>
      </c>
      <c r="AC15" s="12">
        <v>-0.0539</v>
      </c>
    </row>
    <row r="16">
      <c r="A16" s="10" t="s">
        <v>42</v>
      </c>
      <c r="B16" s="11">
        <v>25680</v>
      </c>
      <c r="C16" s="11">
        <f>=ROUNDDOWN(19.4118981026533,0)</f>
      </c>
      <c r="D16" s="11">
        <v>31056</v>
      </c>
      <c r="E16" s="12">
        <v>1</v>
      </c>
      <c r="F16" s="11"/>
      <c r="G16" s="11">
        <f>=ROUNDDOWN({0},0)</f>
      </c>
      <c r="H16" s="11"/>
      <c r="I16" s="12"/>
      <c r="J16" s="11">
        <v>47</v>
      </c>
      <c r="K16" s="13">
        <v>1596.74</v>
      </c>
      <c r="L16" s="11">
        <v>519</v>
      </c>
      <c r="M16" s="14">
        <v>3.08</v>
      </c>
      <c r="N16" s="11">
        <v>85</v>
      </c>
      <c r="O16" s="13">
        <v>3190.36</v>
      </c>
      <c r="P16" s="11">
        <v>497</v>
      </c>
      <c r="Q16" s="14">
        <v>6.42</v>
      </c>
      <c r="R16" s="12">
        <v>-0.4471</v>
      </c>
      <c r="S16" s="12">
        <v>-0.4995</v>
      </c>
      <c r="T16" s="12">
        <v>0.0443</v>
      </c>
      <c r="U16" s="12">
        <v>-0.5202</v>
      </c>
      <c r="V16" s="11">
        <v>47</v>
      </c>
      <c r="W16" s="13">
        <v>1596.74</v>
      </c>
      <c r="X16" s="11">
        <v>490</v>
      </c>
      <c r="Y16" s="11">
        <v>85</v>
      </c>
      <c r="Z16" s="13">
        <v>3190.36</v>
      </c>
      <c r="AA16" s="11">
        <v>465</v>
      </c>
      <c r="AB16" s="12">
        <v>-0.4471</v>
      </c>
      <c r="AC16" s="12">
        <v>-0.4995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1508</v>
      </c>
      <c r="K17" s="17">
        <v>99927.65</v>
      </c>
      <c r="L17" s="15">
        <v>6501</v>
      </c>
      <c r="M17" s="18">
        <v>15.37</v>
      </c>
      <c r="N17" s="15">
        <v>1332</v>
      </c>
      <c r="O17" s="17">
        <v>94941.44</v>
      </c>
      <c r="P17" s="15">
        <v>6452</v>
      </c>
      <c r="Q17" s="18">
        <v>14.72</v>
      </c>
      <c r="R17" s="16">
        <v>0.1321</v>
      </c>
      <c r="S17" s="16">
        <v>0.0525</v>
      </c>
      <c r="T17" s="16">
        <v>0.0076</v>
      </c>
      <c r="U17" s="16">
        <v>0.0442</v>
      </c>
      <c r="V17" s="15">
        <v>1508</v>
      </c>
      <c r="W17" s="17">
        <v>99927.65</v>
      </c>
      <c r="X17" s="15">
        <v>6066</v>
      </c>
      <c r="Y17" s="15">
        <v>1332</v>
      </c>
      <c r="Z17" s="17">
        <v>94941.44</v>
      </c>
      <c r="AA17" s="15">
        <v>6035</v>
      </c>
      <c r="AB17" s="16">
        <v>0.1321</v>
      </c>
      <c r="AC17" s="16">
        <v>0.0525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