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<sst xmlns="http://schemas.openxmlformats.org/spreadsheetml/2006/main" count="38" uniqueCount="38">
  <si>
    <t>Date Type:</t>
  </si>
  <si>
    <t>Shipped Date</t>
  </si>
  <si>
    <t>Start Date:</t>
  </si>
  <si>
    <t>03/01/2023</t>
  </si>
  <si>
    <t>End Date:</t>
  </si>
  <si>
    <t>10/31/2023</t>
  </si>
  <si>
    <t>Report Run Date:</t>
  </si>
  <si>
    <t>03/19/2024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</si>
  <si>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</si>
  <si>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</si>
  <si>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</si>
  <si>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</si>
  <si>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</si>
  <si>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</si>
  <si>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</si>
  <si>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</si>
  <si>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</si>
  <si>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</si>
  <si>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</si>
  <si>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</si>
  <si>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</si>
  <si>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</si>
  <si>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</si>
  <si>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</si>
  <si>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</si>
  <si>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</si>
  <si>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</si>
  <si>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</si>
  <si>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</si>
  <si>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</si>
  <si>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</si>
  <si>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</si>
  <si>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BATH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</si>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</sst>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142392</v>
      </c>
      <c r="C5" s="11">
        <f>=ROUNDDOWN(16.6659253970669,0)</f>
      </c>
      <c r="D5" s="11">
        <v>149540</v>
      </c>
      <c r="E5" s="12">
        <v>0.9296</v>
      </c>
      <c r="F5" s="11"/>
      <c r="G5" s="11">
        <f>=ROUNDDOWN({0},0)</f>
      </c>
      <c r="H5" s="11"/>
      <c r="I5" s="12">
        <v>0.1612</v>
      </c>
      <c r="J5" s="11">
        <v>12687</v>
      </c>
      <c r="K5" s="13">
        <v>232644.63</v>
      </c>
      <c r="L5" s="11">
        <v>280</v>
      </c>
      <c r="M5" s="14">
        <v>830.87</v>
      </c>
      <c r="N5" s="11"/>
      <c r="O5" s="13"/>
      <c r="P5" s="11"/>
      <c r="Q5" s="14"/>
      <c r="R5" s="12"/>
      <c r="S5" s="12"/>
      <c r="T5" s="12"/>
      <c r="U5" s="12"/>
      <c r="V5" s="11">
        <v>12687</v>
      </c>
      <c r="W5" s="13">
        <v>232644.63</v>
      </c>
      <c r="X5" s="11">
        <v>275</v>
      </c>
      <c r="Y5" s="11"/>
      <c r="Z5" s="13"/>
      <c r="AA5" s="11"/>
      <c r="AB5" s="12"/>
      <c r="AC5" s="12"/>
    </row>
    <row r="6">
      <c r="A6" s="10" t="s">
        <v>33</v>
      </c>
      <c r="B6" s="11">
        <v>4377</v>
      </c>
      <c r="C6" s="11">
        <f>=ROUNDDOWN(74.0609137055838,0)</f>
      </c>
      <c r="D6" s="11"/>
      <c r="E6" s="12"/>
      <c r="F6" s="11"/>
      <c r="G6" s="11">
        <f>=ROUNDDOWN({0},0)</f>
      </c>
      <c r="H6" s="11"/>
      <c r="I6" s="12"/>
      <c r="J6" s="11">
        <v>330</v>
      </c>
      <c r="K6" s="13">
        <v>24360.46</v>
      </c>
      <c r="L6" s="11">
        <v>108</v>
      </c>
      <c r="M6" s="14">
        <v>225.56</v>
      </c>
      <c r="N6" s="11"/>
      <c r="O6" s="13"/>
      <c r="P6" s="11"/>
      <c r="Q6" s="14"/>
      <c r="R6" s="12"/>
      <c r="S6" s="12"/>
      <c r="T6" s="12"/>
      <c r="U6" s="12"/>
      <c r="V6" s="11">
        <v>330</v>
      </c>
      <c r="W6" s="13">
        <v>24360.46</v>
      </c>
      <c r="X6" s="11">
        <v>108</v>
      </c>
      <c r="Y6" s="11"/>
      <c r="Z6" s="13"/>
      <c r="AA6" s="11"/>
      <c r="AB6" s="12"/>
      <c r="AC6" s="12"/>
    </row>
    <row r="7">
      <c r="A7" s="10" t="s">
        <v>34</v>
      </c>
      <c r="B7" s="11">
        <v>138066</v>
      </c>
      <c r="C7" s="11">
        <f>=ROUNDDOWN(8.23149246701524,0)</f>
      </c>
      <c r="D7" s="11">
        <v>258644</v>
      </c>
      <c r="E7" s="12">
        <v>0.8649</v>
      </c>
      <c r="F7" s="11"/>
      <c r="G7" s="11">
        <f>=ROUNDDOWN({0},0)</f>
      </c>
      <c r="H7" s="11"/>
      <c r="I7" s="12">
        <v>0.3959</v>
      </c>
      <c r="J7" s="11">
        <v>13498</v>
      </c>
      <c r="K7" s="13">
        <v>358184.72</v>
      </c>
      <c r="L7" s="11">
        <v>1132</v>
      </c>
      <c r="M7" s="14">
        <v>316.42</v>
      </c>
      <c r="N7" s="11"/>
      <c r="O7" s="13"/>
      <c r="P7" s="11"/>
      <c r="Q7" s="14"/>
      <c r="R7" s="12"/>
      <c r="S7" s="12"/>
      <c r="T7" s="12"/>
      <c r="U7" s="12"/>
      <c r="V7" s="11">
        <v>13498</v>
      </c>
      <c r="W7" s="13">
        <v>358184.72</v>
      </c>
      <c r="X7" s="11">
        <v>1078</v>
      </c>
      <c r="Y7" s="11"/>
      <c r="Z7" s="13"/>
      <c r="AA7" s="11"/>
      <c r="AB7" s="12"/>
      <c r="AC7" s="12"/>
    </row>
    <row r="8">
      <c r="A8" s="10" t="s">
        <v>35</v>
      </c>
      <c r="B8" s="11">
        <v>66428</v>
      </c>
      <c r="C8" s="11">
        <f>=ROUNDDOWN(17.2629937629938,0)</f>
      </c>
      <c r="D8" s="11">
        <v>90617</v>
      </c>
      <c r="E8" s="12">
        <v>0.7685</v>
      </c>
      <c r="F8" s="11"/>
      <c r="G8" s="11">
        <f>=ROUNDDOWN({0},0)</f>
      </c>
      <c r="H8" s="11"/>
      <c r="I8" s="12">
        <v>0.1463</v>
      </c>
      <c r="J8" s="11">
        <v>5280</v>
      </c>
      <c r="K8" s="13">
        <v>133496.83</v>
      </c>
      <c r="L8" s="11">
        <v>125</v>
      </c>
      <c r="M8" s="14">
        <v>1067.97</v>
      </c>
      <c r="N8" s="11"/>
      <c r="O8" s="13"/>
      <c r="P8" s="11"/>
      <c r="Q8" s="14"/>
      <c r="R8" s="12"/>
      <c r="S8" s="12"/>
      <c r="T8" s="12"/>
      <c r="U8" s="12"/>
      <c r="V8" s="11">
        <v>5280</v>
      </c>
      <c r="W8" s="13">
        <v>133496.83</v>
      </c>
      <c r="X8" s="11">
        <v>124</v>
      </c>
      <c r="Y8" s="11"/>
      <c r="Z8" s="13"/>
      <c r="AA8" s="11"/>
      <c r="AB8" s="12"/>
      <c r="AC8" s="12"/>
    </row>
    <row r="9">
      <c r="A9" s="10" t="s">
        <v>36</v>
      </c>
      <c r="B9" s="11">
        <v>223358</v>
      </c>
      <c r="C9" s="11">
        <f>=ROUNDDOWN(18.9199857692243,0)</f>
      </c>
      <c r="D9" s="11">
        <v>212688</v>
      </c>
      <c r="E9" s="12">
        <v>0.9517</v>
      </c>
      <c r="F9" s="11"/>
      <c r="G9" s="11">
        <f>=ROUNDDOWN({0},0)</f>
      </c>
      <c r="H9" s="11"/>
      <c r="I9" s="12">
        <v>0.2624</v>
      </c>
      <c r="J9" s="11">
        <v>60212</v>
      </c>
      <c r="K9" s="13">
        <v>980805.16</v>
      </c>
      <c r="L9" s="11">
        <v>700</v>
      </c>
      <c r="M9" s="14">
        <v>1401.15</v>
      </c>
      <c r="N9" s="11"/>
      <c r="O9" s="13"/>
      <c r="P9" s="11"/>
      <c r="Q9" s="14"/>
      <c r="R9" s="12"/>
      <c r="S9" s="12"/>
      <c r="T9" s="12"/>
      <c r="U9" s="12"/>
      <c r="V9" s="11">
        <v>60212</v>
      </c>
      <c r="W9" s="13">
        <v>980805.16</v>
      </c>
      <c r="X9" s="11">
        <v>700</v>
      </c>
      <c r="Y9" s="11"/>
      <c r="Z9" s="13"/>
      <c r="AA9" s="11"/>
      <c r="AB9" s="12"/>
      <c r="AC9" s="12"/>
    </row>
    <row r="10">
      <c r="A10" s="19" t="s">
        <v>37</v>
      </c>
      <c r="B10" s="15"/>
      <c r="C10" s="15">
        <f>=ROUNDDOWN({0},0)</f>
      </c>
      <c r="D10" s="15"/>
      <c r="E10" s="16"/>
      <c r="F10" s="15"/>
      <c r="G10" s="15">
        <f>=ROUNDDOWN({0},0)</f>
      </c>
      <c r="H10" s="15"/>
      <c r="I10" s="16"/>
      <c r="J10" s="15">
        <v>92007</v>
      </c>
      <c r="K10" s="17">
        <v>1729491.8</v>
      </c>
      <c r="L10" s="15">
        <v>2345</v>
      </c>
      <c r="M10" s="18">
        <v>737.52</v>
      </c>
      <c r="N10" s="15"/>
      <c r="O10" s="17"/>
      <c r="P10" s="15"/>
      <c r="Q10" s="18"/>
      <c r="R10" s="16"/>
      <c r="S10" s="16"/>
      <c r="T10" s="16"/>
      <c r="U10" s="16"/>
      <c r="V10" s="15">
        <v>92007</v>
      </c>
      <c r="W10" s="17">
        <v>1729491.8</v>
      </c>
      <c r="X10" s="15">
        <v>2285</v>
      </c>
      <c r="Y10" s="15"/>
      <c r="Z10" s="17"/>
      <c r="AA10" s="15"/>
      <c r="AB10" s="16"/>
      <c r="AC1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