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<sst xmlns="http://schemas.openxmlformats.org/spreadsheetml/2006/main" count="40" uniqueCount="40">
  <si>
    <t>Date Type:</t>
  </si>
  <si>
    <t>Shipped Date</t>
  </si>
  <si>
    <t>Start Date:</t>
  </si>
  <si>
    <t>03/17/2024</t>
  </si>
  <si>
    <t>End Date:</t>
  </si>
  <si>
    <t>Report Run Date:</t>
  </si>
  <si>
    <t>03/18/2024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</si>
  <si>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</si>
  <si>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</si>
  <si>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</si>
  <si>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</si>
  <si>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</si>
  <si>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</si>
  <si>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</si>
  <si>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</si>
  <si>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</si>
  <si>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</si>
  <si>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</si>
  <si>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</si>
  <si>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</si>
  <si>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</si>
  <si>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</si>
  <si>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</si>
  <si>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</si>
  <si>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</si>
  <si>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</si>
  <si>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</si>
  <si>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</si>
  <si>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</si>
  <si>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</si>
  <si>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</si>
  <si>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</si>
  <si>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BATH</t>
  </si>
  <si>
    <t>BLK</t>
  </si>
  <si>
    <t>FUR</t>
  </si>
  <si>
    <t>LGT</t>
  </si>
  <si>
    <t>PETB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</si>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</sst>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3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24365</v>
      </c>
      <c r="C5" s="11">
        <f>=ROUNDDOWN(20.9375268540002,0)</f>
      </c>
      <c r="D5" s="11">
        <v>19944</v>
      </c>
      <c r="E5" s="12">
        <v>1</v>
      </c>
      <c r="F5" s="11"/>
      <c r="G5" s="11">
        <f>=ROUNDDOWN({0},0)</f>
      </c>
      <c r="H5" s="11">
        <v>570</v>
      </c>
      <c r="I5" s="12"/>
      <c r="J5" s="11">
        <v>3</v>
      </c>
      <c r="K5" s="13">
        <v>386.6</v>
      </c>
      <c r="L5" s="11">
        <v>1204</v>
      </c>
      <c r="M5" s="14">
        <v>0.32</v>
      </c>
      <c r="N5" s="11">
        <v>49</v>
      </c>
      <c r="O5" s="13">
        <v>3415.17</v>
      </c>
      <c r="P5" s="11">
        <v>1353</v>
      </c>
      <c r="Q5" s="14">
        <v>2.52</v>
      </c>
      <c r="R5" s="12">
        <v>-0.9388</v>
      </c>
      <c r="S5" s="12">
        <v>-0.8868</v>
      </c>
      <c r="T5" s="12">
        <v>-0.1101</v>
      </c>
      <c r="U5" s="12">
        <v>-0.873</v>
      </c>
      <c r="V5" s="11">
        <v>3</v>
      </c>
      <c r="W5" s="13">
        <v>386.6</v>
      </c>
      <c r="X5" s="11">
        <v>1192</v>
      </c>
      <c r="Y5" s="11">
        <v>49</v>
      </c>
      <c r="Z5" s="13">
        <v>3415.17</v>
      </c>
      <c r="AA5" s="11">
        <v>1303</v>
      </c>
      <c r="AB5" s="12">
        <v>-0.9388</v>
      </c>
      <c r="AC5" s="12">
        <v>-0.8868</v>
      </c>
    </row>
    <row r="6">
      <c r="A6" s="10" t="s">
        <v>32</v>
      </c>
      <c r="B6" s="11">
        <v>19783</v>
      </c>
      <c r="C6" s="11">
        <f>=ROUNDDOWN(18.4370922646785,0)</f>
      </c>
      <c r="D6" s="11">
        <v>18504</v>
      </c>
      <c r="E6" s="12">
        <v>1</v>
      </c>
      <c r="F6" s="11"/>
      <c r="G6" s="11">
        <f>=ROUNDDOWN({0},0)</f>
      </c>
      <c r="H6" s="11"/>
      <c r="I6" s="12"/>
      <c r="J6" s="11">
        <v>45</v>
      </c>
      <c r="K6" s="13">
        <v>816.72</v>
      </c>
      <c r="L6" s="11">
        <v>200</v>
      </c>
      <c r="M6" s="14">
        <v>4.08</v>
      </c>
      <c r="N6" s="11"/>
      <c r="O6" s="13"/>
      <c r="P6" s="11">
        <v>222</v>
      </c>
      <c r="Q6" s="14"/>
      <c r="R6" s="12"/>
      <c r="S6" s="12"/>
      <c r="T6" s="12">
        <v>-0.0991</v>
      </c>
      <c r="U6" s="12"/>
      <c r="V6" s="11">
        <v>45</v>
      </c>
      <c r="W6" s="13">
        <v>816.72</v>
      </c>
      <c r="X6" s="11">
        <v>198</v>
      </c>
      <c r="Y6" s="11"/>
      <c r="Z6" s="13"/>
      <c r="AA6" s="11">
        <v>222</v>
      </c>
      <c r="AB6" s="12"/>
      <c r="AC6" s="12"/>
    </row>
    <row r="7">
      <c r="A7" s="10" t="s">
        <v>33</v>
      </c>
      <c r="B7" s="11">
        <v>751</v>
      </c>
      <c r="C7" s="11">
        <f>=ROUNDDOWN(25.0333333333333,0)</f>
      </c>
      <c r="D7" s="11">
        <v>192</v>
      </c>
      <c r="E7" s="12">
        <v>1</v>
      </c>
      <c r="F7" s="11"/>
      <c r="G7" s="11">
        <f>=ROUNDDOWN({0},0)</f>
      </c>
      <c r="H7" s="11"/>
      <c r="I7" s="12"/>
      <c r="J7" s="11">
        <v>4</v>
      </c>
      <c r="K7" s="13">
        <v>77.83</v>
      </c>
      <c r="L7" s="11">
        <v>232</v>
      </c>
      <c r="M7" s="14">
        <v>0.34</v>
      </c>
      <c r="N7" s="11"/>
      <c r="O7" s="13"/>
      <c r="P7" s="11">
        <v>198</v>
      </c>
      <c r="Q7" s="14"/>
      <c r="R7" s="12"/>
      <c r="S7" s="12"/>
      <c r="T7" s="12">
        <v>0.1717</v>
      </c>
      <c r="U7" s="12"/>
      <c r="V7" s="11">
        <v>4</v>
      </c>
      <c r="W7" s="13">
        <v>77.83</v>
      </c>
      <c r="X7" s="11">
        <v>129</v>
      </c>
      <c r="Y7" s="11"/>
      <c r="Z7" s="13"/>
      <c r="AA7" s="11">
        <v>101</v>
      </c>
      <c r="AB7" s="12"/>
      <c r="AC7" s="12"/>
    </row>
    <row r="8">
      <c r="A8" s="10" t="s">
        <v>34</v>
      </c>
      <c r="B8" s="11">
        <v>8960</v>
      </c>
      <c r="C8" s="11">
        <f>=ROUNDDOWN(13.6793893129771,0)</f>
      </c>
      <c r="D8" s="11">
        <v>18314</v>
      </c>
      <c r="E8" s="12">
        <v>1</v>
      </c>
      <c r="F8" s="11"/>
      <c r="G8" s="11">
        <f>=ROUNDDOWN({0},0)</f>
      </c>
      <c r="H8" s="11">
        <v>5770</v>
      </c>
      <c r="I8" s="12"/>
      <c r="J8" s="11">
        <v>23</v>
      </c>
      <c r="K8" s="13">
        <v>4330.51</v>
      </c>
      <c r="L8" s="11">
        <v>438</v>
      </c>
      <c r="M8" s="14">
        <v>9.89</v>
      </c>
      <c r="N8" s="11">
        <v>82</v>
      </c>
      <c r="O8" s="13">
        <v>14614.47</v>
      </c>
      <c r="P8" s="11">
        <v>505</v>
      </c>
      <c r="Q8" s="14">
        <v>28.94</v>
      </c>
      <c r="R8" s="12">
        <v>-0.7195</v>
      </c>
      <c r="S8" s="12">
        <v>-0.7037</v>
      </c>
      <c r="T8" s="12">
        <v>-0.1327</v>
      </c>
      <c r="U8" s="12">
        <v>-0.6583</v>
      </c>
      <c r="V8" s="11">
        <v>23</v>
      </c>
      <c r="W8" s="13">
        <v>4330.51</v>
      </c>
      <c r="X8" s="11">
        <v>434</v>
      </c>
      <c r="Y8" s="11">
        <v>82</v>
      </c>
      <c r="Z8" s="13">
        <v>14614.47</v>
      </c>
      <c r="AA8" s="11">
        <v>504</v>
      </c>
      <c r="AB8" s="12">
        <v>-0.7195</v>
      </c>
      <c r="AC8" s="12">
        <v>-0.7037</v>
      </c>
    </row>
    <row r="9">
      <c r="A9" s="10" t="s">
        <v>35</v>
      </c>
      <c r="B9" s="11">
        <v>133</v>
      </c>
      <c r="C9" s="11">
        <f>=ROUNDDOWN(44.3333333333333,0)</f>
      </c>
      <c r="D9" s="11"/>
      <c r="E9" s="12"/>
      <c r="F9" s="11"/>
      <c r="G9" s="11">
        <f>=ROUNDDOWN({0},0)</f>
      </c>
      <c r="H9" s="11"/>
      <c r="I9" s="12"/>
      <c r="J9" s="11"/>
      <c r="K9" s="13"/>
      <c r="L9" s="11">
        <v>18</v>
      </c>
      <c r="M9" s="14"/>
      <c r="N9" s="11">
        <v>1</v>
      </c>
      <c r="O9" s="13">
        <v>255.75</v>
      </c>
      <c r="P9" s="11">
        <v>16</v>
      </c>
      <c r="Q9" s="14">
        <v>15.98</v>
      </c>
      <c r="R9" s="12"/>
      <c r="S9" s="12"/>
      <c r="T9" s="12">
        <v>0.125</v>
      </c>
      <c r="U9" s="12"/>
      <c r="V9" s="11"/>
      <c r="W9" s="13"/>
      <c r="X9" s="11">
        <v>18</v>
      </c>
      <c r="Y9" s="11">
        <v>1</v>
      </c>
      <c r="Z9" s="13">
        <v>255.75</v>
      </c>
      <c r="AA9" s="11">
        <v>16</v>
      </c>
      <c r="AB9" s="12"/>
      <c r="AC9" s="12"/>
    </row>
    <row r="10">
      <c r="A10" s="10" t="s">
        <v>36</v>
      </c>
      <c r="B10" s="11">
        <v>768</v>
      </c>
      <c r="C10" s="11">
        <f>=ROUNDDOWN(40.2094240837696,0)</f>
      </c>
      <c r="D10" s="11"/>
      <c r="E10" s="12">
        <v>1</v>
      </c>
      <c r="F10" s="11"/>
      <c r="G10" s="11">
        <f>=ROUNDDOWN({0},0)</f>
      </c>
      <c r="H10" s="11"/>
      <c r="I10" s="12"/>
      <c r="J10" s="11">
        <v>9</v>
      </c>
      <c r="K10" s="13">
        <v>184.21</v>
      </c>
      <c r="L10" s="11">
        <v>82</v>
      </c>
      <c r="M10" s="14">
        <v>2.25</v>
      </c>
      <c r="N10" s="11"/>
      <c r="O10" s="13"/>
      <c r="P10" s="11">
        <v>44</v>
      </c>
      <c r="Q10" s="14"/>
      <c r="R10" s="12"/>
      <c r="S10" s="12"/>
      <c r="T10" s="12">
        <v>0.8636</v>
      </c>
      <c r="U10" s="12"/>
      <c r="V10" s="11">
        <v>9</v>
      </c>
      <c r="W10" s="13">
        <v>184.21</v>
      </c>
      <c r="X10" s="11">
        <v>82</v>
      </c>
      <c r="Y10" s="11"/>
      <c r="Z10" s="13"/>
      <c r="AA10" s="11">
        <v>44</v>
      </c>
      <c r="AB10" s="12"/>
      <c r="AC10" s="12"/>
    </row>
    <row r="11">
      <c r="A11" s="10" t="s">
        <v>37</v>
      </c>
      <c r="B11" s="11">
        <v>25489</v>
      </c>
      <c r="C11" s="11">
        <f>=ROUNDDOWN(12.232567068196,0)</f>
      </c>
      <c r="D11" s="11">
        <v>42620</v>
      </c>
      <c r="E11" s="12">
        <v>1</v>
      </c>
      <c r="F11" s="11"/>
      <c r="G11" s="11">
        <f>=ROUNDDOWN({0},0)</f>
      </c>
      <c r="H11" s="11"/>
      <c r="I11" s="12"/>
      <c r="J11" s="11">
        <v>103</v>
      </c>
      <c r="K11" s="13">
        <v>1945.42</v>
      </c>
      <c r="L11" s="11">
        <v>623</v>
      </c>
      <c r="M11" s="14">
        <v>3.12</v>
      </c>
      <c r="N11" s="11"/>
      <c r="O11" s="13"/>
      <c r="P11" s="11">
        <v>699</v>
      </c>
      <c r="Q11" s="14"/>
      <c r="R11" s="12"/>
      <c r="S11" s="12"/>
      <c r="T11" s="12">
        <v>-0.1087</v>
      </c>
      <c r="U11" s="12"/>
      <c r="V11" s="11">
        <v>103</v>
      </c>
      <c r="W11" s="13">
        <v>1945.42</v>
      </c>
      <c r="X11" s="11">
        <v>623</v>
      </c>
      <c r="Y11" s="11"/>
      <c r="Z11" s="13"/>
      <c r="AA11" s="11">
        <v>699</v>
      </c>
      <c r="AB11" s="12"/>
      <c r="AC11" s="12"/>
    </row>
    <row r="12">
      <c r="A12" s="10" t="s">
        <v>38</v>
      </c>
      <c r="B12" s="11">
        <v>105</v>
      </c>
      <c r="C12" s="11">
        <f>=ROUNDDOWN(7,0)</f>
      </c>
      <c r="D12" s="11">
        <v>370</v>
      </c>
      <c r="E12" s="12"/>
      <c r="F12" s="11"/>
      <c r="G12" s="11">
        <f>=ROUNDDOWN({0},0)</f>
      </c>
      <c r="H12" s="11"/>
      <c r="I12" s="12"/>
      <c r="J12" s="11"/>
      <c r="K12" s="13"/>
      <c r="L12" s="11">
        <v>288</v>
      </c>
      <c r="M12" s="14"/>
      <c r="N12" s="11">
        <v>4</v>
      </c>
      <c r="O12" s="13">
        <v>149.4</v>
      </c>
      <c r="P12" s="11">
        <v>278</v>
      </c>
      <c r="Q12" s="14">
        <v>0.54</v>
      </c>
      <c r="R12" s="12"/>
      <c r="S12" s="12"/>
      <c r="T12" s="12">
        <v>0.036</v>
      </c>
      <c r="U12" s="12"/>
      <c r="V12" s="11"/>
      <c r="W12" s="13"/>
      <c r="X12" s="11">
        <v>272</v>
      </c>
      <c r="Y12" s="11">
        <v>4</v>
      </c>
      <c r="Z12" s="13">
        <v>149.4</v>
      </c>
      <c r="AA12" s="11">
        <v>264</v>
      </c>
      <c r="AB12" s="12"/>
      <c r="AC12" s="12"/>
    </row>
    <row r="13">
      <c r="A13" s="19" t="s">
        <v>39</v>
      </c>
      <c r="B13" s="15"/>
      <c r="C13" s="15">
        <f>=ROUNDDOWN({0},0)</f>
      </c>
      <c r="D13" s="15"/>
      <c r="E13" s="16"/>
      <c r="F13" s="15"/>
      <c r="G13" s="15">
        <f>=ROUNDDOWN({0},0)</f>
      </c>
      <c r="H13" s="15"/>
      <c r="I13" s="16"/>
      <c r="J13" s="15">
        <v>187</v>
      </c>
      <c r="K13" s="17">
        <v>7741.29</v>
      </c>
      <c r="L13" s="15">
        <v>3085</v>
      </c>
      <c r="M13" s="18">
        <v>2.51</v>
      </c>
      <c r="N13" s="15">
        <v>136</v>
      </c>
      <c r="O13" s="17">
        <v>18434.79</v>
      </c>
      <c r="P13" s="15">
        <v>3315</v>
      </c>
      <c r="Q13" s="18">
        <v>5.56</v>
      </c>
      <c r="R13" s="16">
        <v>0.375</v>
      </c>
      <c r="S13" s="16">
        <v>-0.5801</v>
      </c>
      <c r="T13" s="16">
        <v>-0.0694</v>
      </c>
      <c r="U13" s="16">
        <v>-0.5486</v>
      </c>
      <c r="V13" s="15">
        <v>187</v>
      </c>
      <c r="W13" s="17">
        <v>7741.29</v>
      </c>
      <c r="X13" s="15">
        <v>2948</v>
      </c>
      <c r="Y13" s="15">
        <v>136</v>
      </c>
      <c r="Z13" s="17">
        <v>18434.79</v>
      </c>
      <c r="AA13" s="15">
        <v>3153</v>
      </c>
      <c r="AB13" s="16">
        <v>0.375</v>
      </c>
      <c r="AC13" s="16">
        <v>-0.5801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