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<sst xmlns="http://schemas.openxmlformats.org/spreadsheetml/2006/main" count="44" uniqueCount="44">
  <si>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</si>
  <si>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</si>
  <si>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</si>
  <si>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03/15/2024</t>
  </si>
  <si>
    <t>End Date:</t>
  </si>
  <si>
    <t>Report Run Date:</t>
  </si>
  <si>
    <t>03/16/2024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</si>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</sst>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181404</v>
      </c>
      <c r="C5" s="11">
        <f>=ROUNDDOWN(24.4558886971527,0)</f>
      </c>
      <c r="D5" s="11">
        <v>174836</v>
      </c>
      <c r="E5" s="12">
        <v>1</v>
      </c>
      <c r="F5" s="11"/>
      <c r="G5" s="11">
        <f>=ROUNDDOWN({0},0)</f>
      </c>
      <c r="H5" s="11">
        <v>570</v>
      </c>
      <c r="I5" s="12"/>
      <c r="J5" s="11">
        <v>278</v>
      </c>
      <c r="K5" s="13">
        <v>15408.79</v>
      </c>
      <c r="L5" s="11">
        <v>1904</v>
      </c>
      <c r="M5" s="14">
        <v>8.09</v>
      </c>
      <c r="N5" s="11">
        <v>370</v>
      </c>
      <c r="O5" s="13">
        <v>21116.36</v>
      </c>
      <c r="P5" s="11">
        <v>1962</v>
      </c>
      <c r="Q5" s="14">
        <v>10.76</v>
      </c>
      <c r="R5" s="12">
        <v>-0.2486</v>
      </c>
      <c r="S5" s="12">
        <v>-0.2703</v>
      </c>
      <c r="T5" s="12">
        <v>-0.0296</v>
      </c>
      <c r="U5" s="12">
        <v>-0.2481</v>
      </c>
      <c r="V5" s="11">
        <v>278</v>
      </c>
      <c r="W5" s="13">
        <v>15408.79</v>
      </c>
      <c r="X5" s="11">
        <v>1758</v>
      </c>
      <c r="Y5" s="11">
        <v>370</v>
      </c>
      <c r="Z5" s="13">
        <v>21116.36</v>
      </c>
      <c r="AA5" s="11">
        <v>1836</v>
      </c>
      <c r="AB5" s="12">
        <v>-0.2486</v>
      </c>
      <c r="AC5" s="12">
        <v>-0.2703</v>
      </c>
    </row>
    <row r="6">
      <c r="A6" s="10" t="s">
        <v>32</v>
      </c>
      <c r="B6" s="11">
        <v>4897</v>
      </c>
      <c r="C6" s="11">
        <f>=ROUNDDOWN(13.1146223888591,0)</f>
      </c>
      <c r="D6" s="11">
        <v>6700</v>
      </c>
      <c r="E6" s="12">
        <v>1</v>
      </c>
      <c r="F6" s="11"/>
      <c r="G6" s="11">
        <f>=ROUNDDOWN({0},0)</f>
      </c>
      <c r="H6" s="11"/>
      <c r="I6" s="12"/>
      <c r="J6" s="11">
        <v>23</v>
      </c>
      <c r="K6" s="13">
        <v>1213.34</v>
      </c>
      <c r="L6" s="11">
        <v>167</v>
      </c>
      <c r="M6" s="14">
        <v>7.27</v>
      </c>
      <c r="N6" s="11">
        <v>21</v>
      </c>
      <c r="O6" s="13">
        <v>1217.32</v>
      </c>
      <c r="P6" s="11">
        <v>124</v>
      </c>
      <c r="Q6" s="14">
        <v>9.82</v>
      </c>
      <c r="R6" s="12">
        <v>0.0952</v>
      </c>
      <c r="S6" s="12">
        <v>-0.0033</v>
      </c>
      <c r="T6" s="12">
        <v>0.3468</v>
      </c>
      <c r="U6" s="12">
        <v>-0.2597</v>
      </c>
      <c r="V6" s="11">
        <v>23</v>
      </c>
      <c r="W6" s="13">
        <v>1213.34</v>
      </c>
      <c r="X6" s="11">
        <v>164</v>
      </c>
      <c r="Y6" s="11">
        <v>21</v>
      </c>
      <c r="Z6" s="13">
        <v>1217.32</v>
      </c>
      <c r="AA6" s="11">
        <v>116</v>
      </c>
      <c r="AB6" s="12">
        <v>0.0952</v>
      </c>
      <c r="AC6" s="12">
        <v>-0.0033</v>
      </c>
    </row>
    <row r="7">
      <c r="A7" s="10" t="s">
        <v>33</v>
      </c>
      <c r="B7" s="11">
        <v>27563</v>
      </c>
      <c r="C7" s="11">
        <f>=ROUNDDOWN(14.0441251401202,0)</f>
      </c>
      <c r="D7" s="11">
        <v>42021</v>
      </c>
      <c r="E7" s="12">
        <v>1</v>
      </c>
      <c r="F7" s="11"/>
      <c r="G7" s="11">
        <f>=ROUNDDOWN({0},0)</f>
      </c>
      <c r="H7" s="11"/>
      <c r="I7" s="12"/>
      <c r="J7" s="11">
        <v>43</v>
      </c>
      <c r="K7" s="13">
        <v>1182.26</v>
      </c>
      <c r="L7" s="11">
        <v>182</v>
      </c>
      <c r="M7" s="14">
        <v>6.5</v>
      </c>
      <c r="N7" s="11">
        <v>63</v>
      </c>
      <c r="O7" s="13">
        <v>1793.69</v>
      </c>
      <c r="P7" s="11">
        <v>175</v>
      </c>
      <c r="Q7" s="14">
        <v>10.25</v>
      </c>
      <c r="R7" s="12">
        <v>-0.3175</v>
      </c>
      <c r="S7" s="12">
        <v>-0.3409</v>
      </c>
      <c r="T7" s="12">
        <v>0.04</v>
      </c>
      <c r="U7" s="12">
        <v>-0.3659</v>
      </c>
      <c r="V7" s="11">
        <v>43</v>
      </c>
      <c r="W7" s="13">
        <v>1182.26</v>
      </c>
      <c r="X7" s="11">
        <v>174</v>
      </c>
      <c r="Y7" s="11">
        <v>63</v>
      </c>
      <c r="Z7" s="13">
        <v>1793.69</v>
      </c>
      <c r="AA7" s="11">
        <v>169</v>
      </c>
      <c r="AB7" s="12">
        <v>-0.3175</v>
      </c>
      <c r="AC7" s="12">
        <v>-0.3409</v>
      </c>
    </row>
    <row r="8">
      <c r="A8" s="10" t="s">
        <v>34</v>
      </c>
      <c r="B8" s="11">
        <v>34954</v>
      </c>
      <c r="C8" s="11">
        <f>=ROUNDDOWN(15.407061312646,0)</f>
      </c>
      <c r="D8" s="11">
        <v>52284</v>
      </c>
      <c r="E8" s="12">
        <v>1</v>
      </c>
      <c r="F8" s="11"/>
      <c r="G8" s="11">
        <f>=ROUNDDOWN({0},0)</f>
      </c>
      <c r="H8" s="11"/>
      <c r="I8" s="12"/>
      <c r="J8" s="11">
        <v>40</v>
      </c>
      <c r="K8" s="13">
        <v>827.29</v>
      </c>
      <c r="L8" s="11">
        <v>231</v>
      </c>
      <c r="M8" s="14">
        <v>3.58</v>
      </c>
      <c r="N8" s="11">
        <v>53</v>
      </c>
      <c r="O8" s="13">
        <v>1074.58</v>
      </c>
      <c r="P8" s="11">
        <v>246</v>
      </c>
      <c r="Q8" s="14">
        <v>4.37</v>
      </c>
      <c r="R8" s="12">
        <v>-0.2453</v>
      </c>
      <c r="S8" s="12">
        <v>-0.2301</v>
      </c>
      <c r="T8" s="12">
        <v>-0.061</v>
      </c>
      <c r="U8" s="12">
        <v>-0.1808</v>
      </c>
      <c r="V8" s="11">
        <v>40</v>
      </c>
      <c r="W8" s="13">
        <v>827.29</v>
      </c>
      <c r="X8" s="11">
        <v>227</v>
      </c>
      <c r="Y8" s="11">
        <v>53</v>
      </c>
      <c r="Z8" s="13">
        <v>1074.58</v>
      </c>
      <c r="AA8" s="11">
        <v>246</v>
      </c>
      <c r="AB8" s="12">
        <v>-0.2453</v>
      </c>
      <c r="AC8" s="12">
        <v>-0.2301</v>
      </c>
    </row>
    <row r="9">
      <c r="A9" s="10" t="s">
        <v>35</v>
      </c>
      <c r="B9" s="11">
        <v>50874</v>
      </c>
      <c r="C9" s="11">
        <f>=ROUNDDOWN(19.788400949084,0)</f>
      </c>
      <c r="D9" s="11">
        <v>36680</v>
      </c>
      <c r="E9" s="12">
        <v>1</v>
      </c>
      <c r="F9" s="11"/>
      <c r="G9" s="11">
        <f>=ROUNDDOWN({0},0)</f>
      </c>
      <c r="H9" s="11"/>
      <c r="I9" s="12"/>
      <c r="J9" s="11">
        <v>54</v>
      </c>
      <c r="K9" s="13">
        <v>1994.77</v>
      </c>
      <c r="L9" s="11">
        <v>1123</v>
      </c>
      <c r="M9" s="14">
        <v>1.78</v>
      </c>
      <c r="N9" s="11">
        <v>66</v>
      </c>
      <c r="O9" s="13">
        <v>2436.57</v>
      </c>
      <c r="P9" s="11">
        <v>1074</v>
      </c>
      <c r="Q9" s="14">
        <v>2.27</v>
      </c>
      <c r="R9" s="12">
        <v>-0.1818</v>
      </c>
      <c r="S9" s="12">
        <v>-0.1813</v>
      </c>
      <c r="T9" s="12">
        <v>0.0456</v>
      </c>
      <c r="U9" s="12">
        <v>-0.2159</v>
      </c>
      <c r="V9" s="11">
        <v>54</v>
      </c>
      <c r="W9" s="13">
        <v>1994.77</v>
      </c>
      <c r="X9" s="11">
        <v>938</v>
      </c>
      <c r="Y9" s="11">
        <v>66</v>
      </c>
      <c r="Z9" s="13">
        <v>2436.57</v>
      </c>
      <c r="AA9" s="11">
        <v>914</v>
      </c>
      <c r="AB9" s="12">
        <v>-0.1818</v>
      </c>
      <c r="AC9" s="12">
        <v>-0.1813</v>
      </c>
    </row>
    <row r="10">
      <c r="A10" s="10" t="s">
        <v>36</v>
      </c>
      <c r="B10" s="11">
        <v>32299</v>
      </c>
      <c r="C10" s="11">
        <f>=ROUNDDOWN(14.2512354394635,0)</f>
      </c>
      <c r="D10" s="11">
        <v>56198</v>
      </c>
      <c r="E10" s="12">
        <v>1</v>
      </c>
      <c r="F10" s="11"/>
      <c r="G10" s="11">
        <f>=ROUNDDOWN({0},0)</f>
      </c>
      <c r="H10" s="11">
        <v>7745</v>
      </c>
      <c r="I10" s="12"/>
      <c r="J10" s="11">
        <v>145</v>
      </c>
      <c r="K10" s="13">
        <v>23762.04</v>
      </c>
      <c r="L10" s="11">
        <v>614</v>
      </c>
      <c r="M10" s="14">
        <v>38.7</v>
      </c>
      <c r="N10" s="11">
        <v>275</v>
      </c>
      <c r="O10" s="13">
        <v>48474.77</v>
      </c>
      <c r="P10" s="11">
        <v>681</v>
      </c>
      <c r="Q10" s="14">
        <v>71.18</v>
      </c>
      <c r="R10" s="12">
        <v>-0.4727</v>
      </c>
      <c r="S10" s="12">
        <v>-0.5098</v>
      </c>
      <c r="T10" s="12">
        <v>-0.0984</v>
      </c>
      <c r="U10" s="12">
        <v>-0.4563</v>
      </c>
      <c r="V10" s="11">
        <v>145</v>
      </c>
      <c r="W10" s="13">
        <v>23762.04</v>
      </c>
      <c r="X10" s="11">
        <v>602</v>
      </c>
      <c r="Y10" s="11">
        <v>275</v>
      </c>
      <c r="Z10" s="13">
        <v>48474.77</v>
      </c>
      <c r="AA10" s="11">
        <v>673</v>
      </c>
      <c r="AB10" s="12">
        <v>-0.4727</v>
      </c>
      <c r="AC10" s="12">
        <v>-0.5098</v>
      </c>
    </row>
    <row r="11">
      <c r="A11" s="10" t="s">
        <v>37</v>
      </c>
      <c r="B11" s="11">
        <v>3839</v>
      </c>
      <c r="C11" s="11">
        <f>=ROUNDDOWN(22.8240190249703,0)</f>
      </c>
      <c r="D11" s="11">
        <v>2930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352.83</v>
      </c>
      <c r="L11" s="11">
        <v>87</v>
      </c>
      <c r="M11" s="14">
        <v>4.06</v>
      </c>
      <c r="N11" s="11">
        <v>18</v>
      </c>
      <c r="O11" s="13">
        <v>1449.71</v>
      </c>
      <c r="P11" s="11">
        <v>74</v>
      </c>
      <c r="Q11" s="14">
        <v>19.59</v>
      </c>
      <c r="R11" s="12">
        <v>-0.6667</v>
      </c>
      <c r="S11" s="12">
        <v>-0.7566</v>
      </c>
      <c r="T11" s="12">
        <v>0.1757</v>
      </c>
      <c r="U11" s="12">
        <v>-0.7928</v>
      </c>
      <c r="V11" s="11">
        <v>6</v>
      </c>
      <c r="W11" s="13">
        <v>352.83</v>
      </c>
      <c r="X11" s="11">
        <v>87</v>
      </c>
      <c r="Y11" s="11">
        <v>18</v>
      </c>
      <c r="Z11" s="13">
        <v>1449.71</v>
      </c>
      <c r="AA11" s="11">
        <v>74</v>
      </c>
      <c r="AB11" s="12">
        <v>-0.6667</v>
      </c>
      <c r="AC11" s="12">
        <v>-0.7566</v>
      </c>
    </row>
    <row r="12">
      <c r="A12" s="10" t="s">
        <v>38</v>
      </c>
      <c r="B12" s="11">
        <v>2301</v>
      </c>
      <c r="C12" s="11">
        <f>=ROUNDDOWN(135.352941176471,0)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110.31</v>
      </c>
      <c r="L12" s="11">
        <v>82</v>
      </c>
      <c r="M12" s="14">
        <v>1.35</v>
      </c>
      <c r="N12" s="11">
        <v>1</v>
      </c>
      <c r="O12" s="13">
        <v>31.46</v>
      </c>
      <c r="P12" s="11">
        <v>44</v>
      </c>
      <c r="Q12" s="14">
        <v>0.72</v>
      </c>
      <c r="R12" s="12">
        <v>5</v>
      </c>
      <c r="S12" s="12">
        <v>2.5064</v>
      </c>
      <c r="T12" s="12">
        <v>0.8636</v>
      </c>
      <c r="U12" s="12">
        <v>0.875</v>
      </c>
      <c r="V12" s="11">
        <v>6</v>
      </c>
      <c r="W12" s="13">
        <v>110.31</v>
      </c>
      <c r="X12" s="11">
        <v>82</v>
      </c>
      <c r="Y12" s="11">
        <v>1</v>
      </c>
      <c r="Z12" s="13">
        <v>31.46</v>
      </c>
      <c r="AA12" s="11">
        <v>44</v>
      </c>
      <c r="AB12" s="12">
        <v>5</v>
      </c>
      <c r="AC12" s="12">
        <v>2.5064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97</v>
      </c>
      <c r="M13" s="14"/>
      <c r="N13" s="11">
        <v>1</v>
      </c>
      <c r="O13" s="13">
        <v>159.97</v>
      </c>
      <c r="P13" s="11">
        <v>118</v>
      </c>
      <c r="Q13" s="14">
        <v>1.36</v>
      </c>
      <c r="R13" s="12"/>
      <c r="S13" s="12"/>
      <c r="T13" s="12">
        <v>-0.178</v>
      </c>
      <c r="U13" s="12"/>
      <c r="V13" s="11"/>
      <c r="W13" s="13"/>
      <c r="X13" s="11">
        <v>97</v>
      </c>
      <c r="Y13" s="11">
        <v>1</v>
      </c>
      <c r="Z13" s="13">
        <v>159.97</v>
      </c>
      <c r="AA13" s="11">
        <v>118</v>
      </c>
      <c r="AB13" s="12"/>
      <c r="AC13" s="12"/>
    </row>
    <row r="14">
      <c r="A14" s="10" t="s">
        <v>40</v>
      </c>
      <c r="B14" s="11">
        <v>20138</v>
      </c>
      <c r="C14" s="11">
        <f>=ROUNDDOWN(9.97128144186968,0)</f>
      </c>
      <c r="D14" s="11">
        <v>55011</v>
      </c>
      <c r="E14" s="12">
        <v>1</v>
      </c>
      <c r="F14" s="11"/>
      <c r="G14" s="11">
        <f>=ROUNDDOWN({0},0)</f>
      </c>
      <c r="H14" s="11"/>
      <c r="I14" s="12"/>
      <c r="J14" s="11">
        <v>23</v>
      </c>
      <c r="K14" s="13">
        <v>611.01</v>
      </c>
      <c r="L14" s="11">
        <v>911</v>
      </c>
      <c r="M14" s="14">
        <v>0.67</v>
      </c>
      <c r="N14" s="11">
        <v>55</v>
      </c>
      <c r="O14" s="13">
        <v>1336.09</v>
      </c>
      <c r="P14" s="11">
        <v>843</v>
      </c>
      <c r="Q14" s="14">
        <v>1.58</v>
      </c>
      <c r="R14" s="12">
        <v>-0.5818</v>
      </c>
      <c r="S14" s="12">
        <v>-0.5427</v>
      </c>
      <c r="T14" s="12">
        <v>0.0807</v>
      </c>
      <c r="U14" s="12">
        <v>-0.5759</v>
      </c>
      <c r="V14" s="11">
        <v>23</v>
      </c>
      <c r="W14" s="13">
        <v>611.01</v>
      </c>
      <c r="X14" s="11">
        <v>880</v>
      </c>
      <c r="Y14" s="11">
        <v>55</v>
      </c>
      <c r="Z14" s="13">
        <v>1336.09</v>
      </c>
      <c r="AA14" s="11">
        <v>822</v>
      </c>
      <c r="AB14" s="12">
        <v>-0.5818</v>
      </c>
      <c r="AC14" s="12">
        <v>-0.5427</v>
      </c>
    </row>
    <row r="15">
      <c r="A15" s="10" t="s">
        <v>41</v>
      </c>
      <c r="B15" s="11">
        <v>89110</v>
      </c>
      <c r="C15" s="11">
        <f>=ROUNDDOWN(18.1117886178862,0)</f>
      </c>
      <c r="D15" s="11">
        <v>114798</v>
      </c>
      <c r="E15" s="12">
        <v>1</v>
      </c>
      <c r="F15" s="11"/>
      <c r="G15" s="11">
        <f>=ROUNDDOWN({0},0)</f>
      </c>
      <c r="H15" s="11"/>
      <c r="I15" s="12"/>
      <c r="J15" s="11">
        <v>222</v>
      </c>
      <c r="K15" s="13">
        <v>3828.96</v>
      </c>
      <c r="L15" s="11">
        <v>642</v>
      </c>
      <c r="M15" s="14">
        <v>5.96</v>
      </c>
      <c r="N15" s="11">
        <v>270</v>
      </c>
      <c r="O15" s="13">
        <v>4657.33</v>
      </c>
      <c r="P15" s="11">
        <v>716</v>
      </c>
      <c r="Q15" s="14">
        <v>6.5</v>
      </c>
      <c r="R15" s="12">
        <v>-0.1778</v>
      </c>
      <c r="S15" s="12">
        <v>-0.1779</v>
      </c>
      <c r="T15" s="12">
        <v>-0.1034</v>
      </c>
      <c r="U15" s="12">
        <v>-0.0831</v>
      </c>
      <c r="V15" s="11">
        <v>222</v>
      </c>
      <c r="W15" s="13">
        <v>3828.96</v>
      </c>
      <c r="X15" s="11">
        <v>642</v>
      </c>
      <c r="Y15" s="11">
        <v>270</v>
      </c>
      <c r="Z15" s="13">
        <v>4657.33</v>
      </c>
      <c r="AA15" s="11">
        <v>716</v>
      </c>
      <c r="AB15" s="12">
        <v>-0.1778</v>
      </c>
      <c r="AC15" s="12">
        <v>-0.1779</v>
      </c>
    </row>
    <row r="16">
      <c r="A16" s="10" t="s">
        <v>42</v>
      </c>
      <c r="B16" s="11">
        <v>24855</v>
      </c>
      <c r="C16" s="11">
        <f>=ROUNDDOWN(24.2416853603823,0)</f>
      </c>
      <c r="D16" s="11">
        <v>32286</v>
      </c>
      <c r="E16" s="12">
        <v>1</v>
      </c>
      <c r="F16" s="11"/>
      <c r="G16" s="11">
        <f>=ROUNDDOWN({0},0)</f>
      </c>
      <c r="H16" s="11"/>
      <c r="I16" s="12"/>
      <c r="J16" s="11">
        <v>44</v>
      </c>
      <c r="K16" s="13">
        <v>1745.28</v>
      </c>
      <c r="L16" s="11">
        <v>528</v>
      </c>
      <c r="M16" s="14">
        <v>3.31</v>
      </c>
      <c r="N16" s="11">
        <v>82</v>
      </c>
      <c r="O16" s="13">
        <v>2691.1</v>
      </c>
      <c r="P16" s="11">
        <v>530</v>
      </c>
      <c r="Q16" s="14">
        <v>5.08</v>
      </c>
      <c r="R16" s="12">
        <v>-0.4634</v>
      </c>
      <c r="S16" s="12">
        <v>-0.3515</v>
      </c>
      <c r="T16" s="12">
        <v>-0.0038</v>
      </c>
      <c r="U16" s="12">
        <v>-0.3484</v>
      </c>
      <c r="V16" s="11">
        <v>44</v>
      </c>
      <c r="W16" s="13">
        <v>1745.28</v>
      </c>
      <c r="X16" s="11">
        <v>504</v>
      </c>
      <c r="Y16" s="11">
        <v>82</v>
      </c>
      <c r="Z16" s="13">
        <v>2691.1</v>
      </c>
      <c r="AA16" s="11">
        <v>496</v>
      </c>
      <c r="AB16" s="12">
        <v>-0.4634</v>
      </c>
      <c r="AC16" s="12">
        <v>-0.3515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884</v>
      </c>
      <c r="K17" s="17">
        <v>51036.88</v>
      </c>
      <c r="L17" s="15">
        <v>6568</v>
      </c>
      <c r="M17" s="18">
        <v>7.77</v>
      </c>
      <c r="N17" s="15">
        <v>1275</v>
      </c>
      <c r="O17" s="17">
        <v>86438.95</v>
      </c>
      <c r="P17" s="15">
        <v>6587</v>
      </c>
      <c r="Q17" s="18">
        <v>13.12</v>
      </c>
      <c r="R17" s="16">
        <v>-0.3067</v>
      </c>
      <c r="S17" s="16">
        <v>-0.4096</v>
      </c>
      <c r="T17" s="16">
        <v>-0.0029</v>
      </c>
      <c r="U17" s="16">
        <v>-0.4078</v>
      </c>
      <c r="V17" s="15">
        <v>884</v>
      </c>
      <c r="W17" s="17">
        <v>51036.88</v>
      </c>
      <c r="X17" s="15">
        <v>6155</v>
      </c>
      <c r="Y17" s="15">
        <v>1275</v>
      </c>
      <c r="Z17" s="17">
        <v>86438.95</v>
      </c>
      <c r="AA17" s="15">
        <v>6224</v>
      </c>
      <c r="AB17" s="16">
        <v>-0.3067</v>
      </c>
      <c r="AC17" s="16">
        <v>-0.4096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