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<sst xmlns="http://schemas.openxmlformats.org/spreadsheetml/2006/main" count="44" uniqueCount="44">
  <si>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</si>
  <si>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</si>
  <si>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</si>
  <si>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03/13/2024</t>
  </si>
  <si>
    <t>End Date:</t>
  </si>
  <si>
    <t>Report Run Date:</t>
  </si>
  <si>
    <t>03/14/2024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</si>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</sst>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198581</v>
      </c>
      <c r="C5" s="11">
        <f>=ROUNDDOWN(20.1637829495146,0)</f>
      </c>
      <c r="D5" s="11">
        <v>173342</v>
      </c>
      <c r="E5" s="12">
        <v>1</v>
      </c>
      <c r="F5" s="11"/>
      <c r="G5" s="11">
        <f>=ROUNDDOWN({0},0)</f>
      </c>
      <c r="H5" s="11">
        <v>320</v>
      </c>
      <c r="I5" s="12"/>
      <c r="J5" s="11">
        <v>315</v>
      </c>
      <c r="K5" s="13">
        <v>17196.72</v>
      </c>
      <c r="L5" s="11">
        <v>1891</v>
      </c>
      <c r="M5" s="14">
        <v>9.09</v>
      </c>
      <c r="N5" s="11">
        <v>353</v>
      </c>
      <c r="O5" s="13">
        <v>19140.39</v>
      </c>
      <c r="P5" s="11">
        <v>1944</v>
      </c>
      <c r="Q5" s="14">
        <v>9.85</v>
      </c>
      <c r="R5" s="12">
        <v>-0.1076</v>
      </c>
      <c r="S5" s="12">
        <v>-0.1015</v>
      </c>
      <c r="T5" s="12">
        <v>-0.0273</v>
      </c>
      <c r="U5" s="12">
        <v>-0.0772</v>
      </c>
      <c r="V5" s="11">
        <v>315</v>
      </c>
      <c r="W5" s="13">
        <v>17196.72</v>
      </c>
      <c r="X5" s="11">
        <v>1739</v>
      </c>
      <c r="Y5" s="11">
        <v>353</v>
      </c>
      <c r="Z5" s="13">
        <v>19140.39</v>
      </c>
      <c r="AA5" s="11">
        <v>1819</v>
      </c>
      <c r="AB5" s="12">
        <v>-0.1076</v>
      </c>
      <c r="AC5" s="12">
        <v>-0.1015</v>
      </c>
    </row>
    <row r="6">
      <c r="A6" s="10" t="s">
        <v>32</v>
      </c>
      <c r="B6" s="11">
        <v>6111</v>
      </c>
      <c r="C6" s="11">
        <f>=ROUNDDOWN(11.9122807017544,0)</f>
      </c>
      <c r="D6" s="11">
        <v>8660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2346.64</v>
      </c>
      <c r="L6" s="11">
        <v>163</v>
      </c>
      <c r="M6" s="14">
        <v>14.4</v>
      </c>
      <c r="N6" s="11">
        <v>22</v>
      </c>
      <c r="O6" s="13">
        <v>1452.03</v>
      </c>
      <c r="P6" s="11">
        <v>113</v>
      </c>
      <c r="Q6" s="14">
        <v>12.85</v>
      </c>
      <c r="R6" s="12">
        <v>1.1364</v>
      </c>
      <c r="S6" s="12">
        <v>0.6161</v>
      </c>
      <c r="T6" s="12">
        <v>0.4425</v>
      </c>
      <c r="U6" s="12">
        <v>0.1206</v>
      </c>
      <c r="V6" s="11">
        <v>47</v>
      </c>
      <c r="W6" s="13">
        <v>2346.64</v>
      </c>
      <c r="X6" s="11">
        <v>160</v>
      </c>
      <c r="Y6" s="11">
        <v>22</v>
      </c>
      <c r="Z6" s="13">
        <v>1452.03</v>
      </c>
      <c r="AA6" s="11">
        <v>105</v>
      </c>
      <c r="AB6" s="12">
        <v>1.1364</v>
      </c>
      <c r="AC6" s="12">
        <v>0.6161</v>
      </c>
    </row>
    <row r="7">
      <c r="A7" s="10" t="s">
        <v>33</v>
      </c>
      <c r="B7" s="11">
        <v>31658</v>
      </c>
      <c r="C7" s="11">
        <f>=ROUNDDOWN(15.0730847974099,0)</f>
      </c>
      <c r="D7" s="11">
        <v>43866</v>
      </c>
      <c r="E7" s="12">
        <v>1</v>
      </c>
      <c r="F7" s="11"/>
      <c r="G7" s="11">
        <f>=ROUNDDOWN({0},0)</f>
      </c>
      <c r="H7" s="11"/>
      <c r="I7" s="12"/>
      <c r="J7" s="11">
        <v>52</v>
      </c>
      <c r="K7" s="13">
        <v>1579.01</v>
      </c>
      <c r="L7" s="11">
        <v>181</v>
      </c>
      <c r="M7" s="14">
        <v>8.72</v>
      </c>
      <c r="N7" s="11">
        <v>52</v>
      </c>
      <c r="O7" s="13">
        <v>1119.62</v>
      </c>
      <c r="P7" s="11">
        <v>173</v>
      </c>
      <c r="Q7" s="14">
        <v>6.47</v>
      </c>
      <c r="R7" s="12"/>
      <c r="S7" s="12">
        <v>0.4103</v>
      </c>
      <c r="T7" s="12">
        <v>0.0462</v>
      </c>
      <c r="U7" s="12">
        <v>0.3478</v>
      </c>
      <c r="V7" s="11">
        <v>52</v>
      </c>
      <c r="W7" s="13">
        <v>1579.01</v>
      </c>
      <c r="X7" s="11">
        <v>173</v>
      </c>
      <c r="Y7" s="11">
        <v>52</v>
      </c>
      <c r="Z7" s="13">
        <v>1119.62</v>
      </c>
      <c r="AA7" s="11">
        <v>167</v>
      </c>
      <c r="AB7" s="12"/>
      <c r="AC7" s="12">
        <v>0.4103</v>
      </c>
    </row>
    <row r="8">
      <c r="A8" s="10" t="s">
        <v>34</v>
      </c>
      <c r="B8" s="11">
        <v>39931</v>
      </c>
      <c r="C8" s="11">
        <f>=ROUNDDOWN(14.8763132404441,0)</f>
      </c>
      <c r="D8" s="11">
        <v>42438</v>
      </c>
      <c r="E8" s="12">
        <v>1</v>
      </c>
      <c r="F8" s="11"/>
      <c r="G8" s="11">
        <f>=ROUNDDOWN({0},0)</f>
      </c>
      <c r="H8" s="11"/>
      <c r="I8" s="12"/>
      <c r="J8" s="11">
        <v>49</v>
      </c>
      <c r="K8" s="13">
        <v>891.46</v>
      </c>
      <c r="L8" s="11">
        <v>219</v>
      </c>
      <c r="M8" s="14">
        <v>4.07</v>
      </c>
      <c r="N8" s="11">
        <v>30</v>
      </c>
      <c r="O8" s="13">
        <v>572.06</v>
      </c>
      <c r="P8" s="11">
        <v>241</v>
      </c>
      <c r="Q8" s="14">
        <v>2.37</v>
      </c>
      <c r="R8" s="12">
        <v>0.6333</v>
      </c>
      <c r="S8" s="12">
        <v>0.5583</v>
      </c>
      <c r="T8" s="12">
        <v>-0.0913</v>
      </c>
      <c r="U8" s="12">
        <v>0.7173</v>
      </c>
      <c r="V8" s="11">
        <v>49</v>
      </c>
      <c r="W8" s="13">
        <v>891.46</v>
      </c>
      <c r="X8" s="11">
        <v>219</v>
      </c>
      <c r="Y8" s="11">
        <v>30</v>
      </c>
      <c r="Z8" s="13">
        <v>572.06</v>
      </c>
      <c r="AA8" s="11">
        <v>241</v>
      </c>
      <c r="AB8" s="12">
        <v>0.6333</v>
      </c>
      <c r="AC8" s="12">
        <v>0.5583</v>
      </c>
    </row>
    <row r="9">
      <c r="A9" s="10" t="s">
        <v>35</v>
      </c>
      <c r="B9" s="11">
        <v>44727</v>
      </c>
      <c r="C9" s="11">
        <f>=ROUNDDOWN(14.3890747651525,0)</f>
      </c>
      <c r="D9" s="11">
        <v>40856</v>
      </c>
      <c r="E9" s="12">
        <v>1</v>
      </c>
      <c r="F9" s="11"/>
      <c r="G9" s="11">
        <f>=ROUNDDOWN({0},0)</f>
      </c>
      <c r="H9" s="11"/>
      <c r="I9" s="12"/>
      <c r="J9" s="11">
        <v>60</v>
      </c>
      <c r="K9" s="13">
        <v>2218.74</v>
      </c>
      <c r="L9" s="11">
        <v>1046</v>
      </c>
      <c r="M9" s="14">
        <v>2.12</v>
      </c>
      <c r="N9" s="11">
        <v>82</v>
      </c>
      <c r="O9" s="13">
        <v>2870.43</v>
      </c>
      <c r="P9" s="11">
        <v>991</v>
      </c>
      <c r="Q9" s="14">
        <v>2.9</v>
      </c>
      <c r="R9" s="12">
        <v>-0.2683</v>
      </c>
      <c r="S9" s="12">
        <v>-0.227</v>
      </c>
      <c r="T9" s="12">
        <v>0.0555</v>
      </c>
      <c r="U9" s="12">
        <v>-0.269</v>
      </c>
      <c r="V9" s="11">
        <v>60</v>
      </c>
      <c r="W9" s="13">
        <v>2218.74</v>
      </c>
      <c r="X9" s="11">
        <v>868</v>
      </c>
      <c r="Y9" s="11">
        <v>82</v>
      </c>
      <c r="Z9" s="13">
        <v>2870.43</v>
      </c>
      <c r="AA9" s="11">
        <v>832</v>
      </c>
      <c r="AB9" s="12">
        <v>-0.2683</v>
      </c>
      <c r="AC9" s="12">
        <v>-0.227</v>
      </c>
    </row>
    <row r="10">
      <c r="A10" s="10" t="s">
        <v>36</v>
      </c>
      <c r="B10" s="11">
        <v>33767</v>
      </c>
      <c r="C10" s="11">
        <f>=ROUNDDOWN(14.0977788911156,0)</f>
      </c>
      <c r="D10" s="11">
        <v>51720</v>
      </c>
      <c r="E10" s="12">
        <v>1</v>
      </c>
      <c r="F10" s="11"/>
      <c r="G10" s="11">
        <f>=ROUNDDOWN({0},0)</f>
      </c>
      <c r="H10" s="11">
        <v>8591</v>
      </c>
      <c r="I10" s="12"/>
      <c r="J10" s="11">
        <v>228</v>
      </c>
      <c r="K10" s="13">
        <v>43788.16</v>
      </c>
      <c r="L10" s="11">
        <v>615</v>
      </c>
      <c r="M10" s="14">
        <v>71.2</v>
      </c>
      <c r="N10" s="11">
        <v>241</v>
      </c>
      <c r="O10" s="13">
        <v>42928.42</v>
      </c>
      <c r="P10" s="11">
        <v>685</v>
      </c>
      <c r="Q10" s="14">
        <v>62.67</v>
      </c>
      <c r="R10" s="12">
        <v>-0.0539</v>
      </c>
      <c r="S10" s="12">
        <v>0.02</v>
      </c>
      <c r="T10" s="12">
        <v>-0.1022</v>
      </c>
      <c r="U10" s="12">
        <v>0.1361</v>
      </c>
      <c r="V10" s="11">
        <v>228</v>
      </c>
      <c r="W10" s="13">
        <v>43788.16</v>
      </c>
      <c r="X10" s="11">
        <v>603</v>
      </c>
      <c r="Y10" s="11">
        <v>241</v>
      </c>
      <c r="Z10" s="13">
        <v>42928.42</v>
      </c>
      <c r="AA10" s="11">
        <v>678</v>
      </c>
      <c r="AB10" s="12">
        <v>-0.0539</v>
      </c>
      <c r="AC10" s="12">
        <v>0.02</v>
      </c>
    </row>
    <row r="11">
      <c r="A11" s="10" t="s">
        <v>37</v>
      </c>
      <c r="B11" s="11">
        <v>2743</v>
      </c>
      <c r="C11" s="11">
        <f>=ROUNDDOWN(16.2307692307692,0)</f>
      </c>
      <c r="D11" s="11">
        <v>2300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1345.27</v>
      </c>
      <c r="L11" s="11">
        <v>114</v>
      </c>
      <c r="M11" s="14">
        <v>11.8</v>
      </c>
      <c r="N11" s="11">
        <v>10</v>
      </c>
      <c r="O11" s="13">
        <v>765.9</v>
      </c>
      <c r="P11" s="11">
        <v>98</v>
      </c>
      <c r="Q11" s="14">
        <v>7.82</v>
      </c>
      <c r="R11" s="12">
        <v>0.9</v>
      </c>
      <c r="S11" s="12">
        <v>0.7565</v>
      </c>
      <c r="T11" s="12">
        <v>0.1633</v>
      </c>
      <c r="U11" s="12">
        <v>0.509</v>
      </c>
      <c r="V11" s="11">
        <v>19</v>
      </c>
      <c r="W11" s="13">
        <v>1345.27</v>
      </c>
      <c r="X11" s="11">
        <v>114</v>
      </c>
      <c r="Y11" s="11">
        <v>10</v>
      </c>
      <c r="Z11" s="13">
        <v>765.9</v>
      </c>
      <c r="AA11" s="11">
        <v>98</v>
      </c>
      <c r="AB11" s="12">
        <v>0.9</v>
      </c>
      <c r="AC11" s="12">
        <v>0.7565</v>
      </c>
    </row>
    <row r="12">
      <c r="A12" s="10" t="s">
        <v>38</v>
      </c>
      <c r="B12" s="11">
        <v>3786</v>
      </c>
      <c r="C12" s="11">
        <f>=ROUNDDOWN(54.8695652173913,0)</f>
      </c>
      <c r="D12" s="11">
        <v>410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150.42</v>
      </c>
      <c r="L12" s="11">
        <v>92</v>
      </c>
      <c r="M12" s="14">
        <v>1.64</v>
      </c>
      <c r="N12" s="11">
        <v>7</v>
      </c>
      <c r="O12" s="13">
        <v>260.84</v>
      </c>
      <c r="P12" s="11">
        <v>58</v>
      </c>
      <c r="Q12" s="14">
        <v>4.5</v>
      </c>
      <c r="R12" s="12"/>
      <c r="S12" s="12">
        <v>-0.4233</v>
      </c>
      <c r="T12" s="12">
        <v>0.5862</v>
      </c>
      <c r="U12" s="12">
        <v>-0.6356</v>
      </c>
      <c r="V12" s="11">
        <v>7</v>
      </c>
      <c r="W12" s="13">
        <v>150.42</v>
      </c>
      <c r="X12" s="11">
        <v>92</v>
      </c>
      <c r="Y12" s="11">
        <v>7</v>
      </c>
      <c r="Z12" s="13">
        <v>260.84</v>
      </c>
      <c r="AA12" s="11">
        <v>58</v>
      </c>
      <c r="AB12" s="12"/>
      <c r="AC12" s="12">
        <v>-0.4233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97</v>
      </c>
      <c r="M13" s="14"/>
      <c r="N13" s="11">
        <v>1</v>
      </c>
      <c r="O13" s="13">
        <v>38.75</v>
      </c>
      <c r="P13" s="11">
        <v>118</v>
      </c>
      <c r="Q13" s="14">
        <v>0.33</v>
      </c>
      <c r="R13" s="12"/>
      <c r="S13" s="12"/>
      <c r="T13" s="12">
        <v>-0.178</v>
      </c>
      <c r="U13" s="12"/>
      <c r="V13" s="11"/>
      <c r="W13" s="13"/>
      <c r="X13" s="11">
        <v>97</v>
      </c>
      <c r="Y13" s="11">
        <v>1</v>
      </c>
      <c r="Z13" s="13">
        <v>38.75</v>
      </c>
      <c r="AA13" s="11">
        <v>118</v>
      </c>
      <c r="AB13" s="12"/>
      <c r="AC13" s="12"/>
    </row>
    <row r="14">
      <c r="A14" s="10" t="s">
        <v>40</v>
      </c>
      <c r="B14" s="11">
        <v>22909</v>
      </c>
      <c r="C14" s="11">
        <f>=ROUNDDOWN(8.13327652927184,0)</f>
      </c>
      <c r="D14" s="11">
        <v>56243</v>
      </c>
      <c r="E14" s="12">
        <v>1</v>
      </c>
      <c r="F14" s="11"/>
      <c r="G14" s="11">
        <f>=ROUNDDOWN({0},0)</f>
      </c>
      <c r="H14" s="11"/>
      <c r="I14" s="12"/>
      <c r="J14" s="11">
        <v>41</v>
      </c>
      <c r="K14" s="13">
        <v>938.29</v>
      </c>
      <c r="L14" s="11">
        <v>940</v>
      </c>
      <c r="M14" s="14">
        <v>1</v>
      </c>
      <c r="N14" s="11">
        <v>75</v>
      </c>
      <c r="O14" s="13">
        <v>1514.57</v>
      </c>
      <c r="P14" s="11">
        <v>874</v>
      </c>
      <c r="Q14" s="14">
        <v>1.73</v>
      </c>
      <c r="R14" s="12">
        <v>-0.4533</v>
      </c>
      <c r="S14" s="12">
        <v>-0.3805</v>
      </c>
      <c r="T14" s="12">
        <v>0.0755</v>
      </c>
      <c r="U14" s="12">
        <v>-0.422</v>
      </c>
      <c r="V14" s="11">
        <v>41</v>
      </c>
      <c r="W14" s="13">
        <v>938.29</v>
      </c>
      <c r="X14" s="11">
        <v>909</v>
      </c>
      <c r="Y14" s="11">
        <v>75</v>
      </c>
      <c r="Z14" s="13">
        <v>1514.57</v>
      </c>
      <c r="AA14" s="11">
        <v>853</v>
      </c>
      <c r="AB14" s="12">
        <v>-0.4533</v>
      </c>
      <c r="AC14" s="12">
        <v>-0.3805</v>
      </c>
    </row>
    <row r="15">
      <c r="A15" s="10" t="s">
        <v>41</v>
      </c>
      <c r="B15" s="11">
        <v>74425</v>
      </c>
      <c r="C15" s="11">
        <f>=ROUNDDOWN(14.9546888500412,0)</f>
      </c>
      <c r="D15" s="11">
        <v>98560</v>
      </c>
      <c r="E15" s="12">
        <v>1</v>
      </c>
      <c r="F15" s="11"/>
      <c r="G15" s="11">
        <f>=ROUNDDOWN({0},0)</f>
      </c>
      <c r="H15" s="11"/>
      <c r="I15" s="12"/>
      <c r="J15" s="11">
        <v>214</v>
      </c>
      <c r="K15" s="13">
        <v>4085.22</v>
      </c>
      <c r="L15" s="11">
        <v>640</v>
      </c>
      <c r="M15" s="14">
        <v>6.38</v>
      </c>
      <c r="N15" s="11">
        <v>214</v>
      </c>
      <c r="O15" s="13">
        <v>3679.1</v>
      </c>
      <c r="P15" s="11">
        <v>721</v>
      </c>
      <c r="Q15" s="14">
        <v>5.1</v>
      </c>
      <c r="R15" s="12"/>
      <c r="S15" s="12">
        <v>0.1104</v>
      </c>
      <c r="T15" s="12">
        <v>-0.1123</v>
      </c>
      <c r="U15" s="12">
        <v>0.251</v>
      </c>
      <c r="V15" s="11">
        <v>214</v>
      </c>
      <c r="W15" s="13">
        <v>4085.22</v>
      </c>
      <c r="X15" s="11">
        <v>640</v>
      </c>
      <c r="Y15" s="11">
        <v>214</v>
      </c>
      <c r="Z15" s="13">
        <v>3679.1</v>
      </c>
      <c r="AA15" s="11">
        <v>721</v>
      </c>
      <c r="AB15" s="12"/>
      <c r="AC15" s="12">
        <v>0.1104</v>
      </c>
    </row>
    <row r="16">
      <c r="A16" s="10" t="s">
        <v>42</v>
      </c>
      <c r="B16" s="11">
        <v>21538</v>
      </c>
      <c r="C16" s="11">
        <f>=ROUNDDOWN(18.6330997491132,0)</f>
      </c>
      <c r="D16" s="11">
        <v>24110</v>
      </c>
      <c r="E16" s="12">
        <v>1</v>
      </c>
      <c r="F16" s="11"/>
      <c r="G16" s="11">
        <f>=ROUNDDOWN({0},0)</f>
      </c>
      <c r="H16" s="11"/>
      <c r="I16" s="12"/>
      <c r="J16" s="11">
        <v>55</v>
      </c>
      <c r="K16" s="13">
        <v>2154.66</v>
      </c>
      <c r="L16" s="11">
        <v>522</v>
      </c>
      <c r="M16" s="14">
        <v>4.13</v>
      </c>
      <c r="N16" s="11">
        <v>69</v>
      </c>
      <c r="O16" s="13">
        <v>2466.18</v>
      </c>
      <c r="P16" s="11">
        <v>515</v>
      </c>
      <c r="Q16" s="14">
        <v>4.79</v>
      </c>
      <c r="R16" s="12">
        <v>-0.2029</v>
      </c>
      <c r="S16" s="12">
        <v>-0.1263</v>
      </c>
      <c r="T16" s="12">
        <v>0.0136</v>
      </c>
      <c r="U16" s="12">
        <v>-0.1378</v>
      </c>
      <c r="V16" s="11">
        <v>55</v>
      </c>
      <c r="W16" s="13">
        <v>2154.66</v>
      </c>
      <c r="X16" s="11">
        <v>498</v>
      </c>
      <c r="Y16" s="11">
        <v>69</v>
      </c>
      <c r="Z16" s="13">
        <v>2466.18</v>
      </c>
      <c r="AA16" s="11">
        <v>481</v>
      </c>
      <c r="AB16" s="12">
        <v>-0.2029</v>
      </c>
      <c r="AC16" s="12">
        <v>-0.1263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1087</v>
      </c>
      <c r="K17" s="17">
        <v>76694.59</v>
      </c>
      <c r="L17" s="15">
        <v>6520</v>
      </c>
      <c r="M17" s="18">
        <v>11.76</v>
      </c>
      <c r="N17" s="15">
        <v>1156</v>
      </c>
      <c r="O17" s="17">
        <v>76808.29</v>
      </c>
      <c r="P17" s="15">
        <v>6531</v>
      </c>
      <c r="Q17" s="18">
        <v>11.76</v>
      </c>
      <c r="R17" s="16">
        <v>-0.0597</v>
      </c>
      <c r="S17" s="16">
        <v>-0.0015</v>
      </c>
      <c r="T17" s="16">
        <v>-0.0017</v>
      </c>
      <c r="U17" s="16"/>
      <c r="V17" s="15">
        <v>1087</v>
      </c>
      <c r="W17" s="17">
        <v>76694.59</v>
      </c>
      <c r="X17" s="15">
        <v>6112</v>
      </c>
      <c r="Y17" s="15">
        <v>1156</v>
      </c>
      <c r="Z17" s="17">
        <v>76808.29</v>
      </c>
      <c r="AA17" s="15">
        <v>6171</v>
      </c>
      <c r="AB17" s="16">
        <v>-0.0597</v>
      </c>
      <c r="AC17" s="16">
        <v>-0.0015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