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<sst xmlns="http://schemas.openxmlformats.org/spreadsheetml/2006/main" count="42" uniqueCount="42">
  <si>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</si>
  <si>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</si>
  <si>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</si>
  <si>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02/26/2024</t>
  </si>
  <si>
    <t>End Date:</t>
  </si>
  <si>
    <t>03/03/2024</t>
  </si>
  <si>
    <t>Report Run Date:</t>
  </si>
  <si>
    <t>03/11/2024</t>
  </si>
  <si>
    <t>Division</t>
  </si>
  <si>
    <t>Current And Future Inventory</t>
  </si>
  <si>
    <t>Current And History Sales Comparison</t>
  </si>
  <si>
    <t>ASHFURNDS</t>
  </si>
  <si>
    <t>AMERSIGNDS</t>
  </si>
  <si>
    <t>ROOMECOM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</si>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</sst>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1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14</v>
      </c>
      <c r="K3" s="4" t="s">
        <v>14</v>
      </c>
      <c r="L3" s="4" t="s">
        <v>14</v>
      </c>
      <c r="M3" s="4" t="s">
        <v>14</v>
      </c>
      <c r="N3" s="4" t="s">
        <v>15</v>
      </c>
      <c r="O3" s="4" t="s">
        <v>15</v>
      </c>
      <c r="P3" s="4" t="s">
        <v>15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14</v>
      </c>
      <c r="W3" s="4" t="s">
        <v>14</v>
      </c>
      <c r="X3" s="4" t="s">
        <v>14</v>
      </c>
      <c r="Y3" s="4" t="s">
        <v>15</v>
      </c>
      <c r="Z3" s="4" t="s">
        <v>15</v>
      </c>
      <c r="AA3" s="4" t="s">
        <v>15</v>
      </c>
      <c r="AB3" s="4" t="s">
        <v>16</v>
      </c>
      <c r="AC3" s="4" t="s">
        <v>17</v>
      </c>
      <c r="AD3" s="4" t="s">
        <v>14</v>
      </c>
      <c r="AE3" s="4" t="s">
        <v>14</v>
      </c>
      <c r="AF3" s="4" t="s">
        <v>14</v>
      </c>
      <c r="AG3" s="4" t="s">
        <v>15</v>
      </c>
      <c r="AH3" s="4" t="s">
        <v>15</v>
      </c>
      <c r="AI3" s="4" t="s">
        <v>15</v>
      </c>
      <c r="AJ3" s="4" t="s">
        <v>16</v>
      </c>
      <c r="AK3" s="4" t="s">
        <v>17</v>
      </c>
      <c r="AL3" s="4" t="s">
        <v>14</v>
      </c>
      <c r="AM3" s="4" t="s">
        <v>14</v>
      </c>
      <c r="AN3" s="4" t="s">
        <v>14</v>
      </c>
      <c r="AO3" s="4" t="s">
        <v>15</v>
      </c>
      <c r="AP3" s="4" t="s">
        <v>15</v>
      </c>
      <c r="AQ3" s="4" t="s">
        <v>15</v>
      </c>
      <c r="AR3" s="4" t="s">
        <v>16</v>
      </c>
      <c r="AS3" s="4" t="s">
        <v>17</v>
      </c>
    </row>
    <row r="4">
      <c r="A4" s="4" t="s">
        <v>8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 t="s">
        <v>29</v>
      </c>
      <c r="L4" s="4" t="s">
        <v>30</v>
      </c>
      <c r="M4" s="4" t="s">
        <v>31</v>
      </c>
      <c r="N4" s="4" t="s">
        <v>28</v>
      </c>
      <c r="O4" s="4" t="s">
        <v>29</v>
      </c>
      <c r="P4" s="4" t="s">
        <v>30</v>
      </c>
      <c r="Q4" s="4" t="s">
        <v>31</v>
      </c>
      <c r="R4" s="4" t="s">
        <v>16</v>
      </c>
      <c r="S4" s="4" t="s">
        <v>17</v>
      </c>
      <c r="T4" s="4" t="s">
        <v>18</v>
      </c>
      <c r="U4" s="4" t="s">
        <v>19</v>
      </c>
      <c r="V4" s="4" t="s">
        <v>32</v>
      </c>
      <c r="W4" s="4" t="s">
        <v>33</v>
      </c>
      <c r="X4" s="4" t="s">
        <v>30</v>
      </c>
      <c r="Y4" s="4" t="s">
        <v>32</v>
      </c>
      <c r="Z4" s="4" t="s">
        <v>33</v>
      </c>
      <c r="AA4" s="4" t="s">
        <v>30</v>
      </c>
      <c r="AB4" s="4" t="s">
        <v>16</v>
      </c>
      <c r="AC4" s="4" t="s">
        <v>17</v>
      </c>
      <c r="AD4" s="4" t="s">
        <v>32</v>
      </c>
      <c r="AE4" s="4" t="s">
        <v>33</v>
      </c>
      <c r="AF4" s="4" t="s">
        <v>30</v>
      </c>
      <c r="AG4" s="4" t="s">
        <v>32</v>
      </c>
      <c r="AH4" s="4" t="s">
        <v>33</v>
      </c>
      <c r="AI4" s="4" t="s">
        <v>30</v>
      </c>
      <c r="AJ4" s="4" t="s">
        <v>16</v>
      </c>
      <c r="AK4" s="4" t="s">
        <v>17</v>
      </c>
      <c r="AL4" s="4" t="s">
        <v>32</v>
      </c>
      <c r="AM4" s="4" t="s">
        <v>33</v>
      </c>
      <c r="AN4" s="4" t="s">
        <v>30</v>
      </c>
      <c r="AO4" s="4" t="s">
        <v>32</v>
      </c>
      <c r="AP4" s="4" t="s">
        <v>33</v>
      </c>
      <c r="AQ4" s="4" t="s">
        <v>30</v>
      </c>
      <c r="AR4" s="4" t="s">
        <v>16</v>
      </c>
      <c r="AS4" s="4" t="s">
        <v>17</v>
      </c>
    </row>
    <row r="5">
      <c r="A5" s="10" t="s">
        <v>34</v>
      </c>
      <c r="B5" s="11">
        <v>68587</v>
      </c>
      <c r="C5" s="11">
        <f>=ROUNDDOWN(21.99147107862,0)</f>
      </c>
      <c r="D5" s="11">
        <v>58705</v>
      </c>
      <c r="E5" s="12">
        <v>0.9913</v>
      </c>
      <c r="F5" s="11"/>
      <c r="G5" s="11">
        <f>=ROUNDDOWN({0},0)</f>
      </c>
      <c r="H5" s="11"/>
      <c r="I5" s="12"/>
      <c r="J5" s="11">
        <v>145</v>
      </c>
      <c r="K5" s="13">
        <v>9664.39</v>
      </c>
      <c r="L5" s="11">
        <v>1540</v>
      </c>
      <c r="M5" s="14">
        <v>6.28</v>
      </c>
      <c r="N5" s="11">
        <v>121</v>
      </c>
      <c r="O5" s="13">
        <v>8462.12</v>
      </c>
      <c r="P5" s="11">
        <v>1537</v>
      </c>
      <c r="Q5" s="14">
        <v>5.51</v>
      </c>
      <c r="R5" s="12">
        <v>0.1983</v>
      </c>
      <c r="S5" s="12">
        <v>0.1421</v>
      </c>
      <c r="T5" s="12">
        <v>0.002</v>
      </c>
      <c r="U5" s="12">
        <v>0.1397</v>
      </c>
      <c r="V5" s="11">
        <v>77</v>
      </c>
      <c r="W5" s="13">
        <v>4731.75</v>
      </c>
      <c r="X5" s="11">
        <v>851</v>
      </c>
      <c r="Y5" s="11">
        <v>70</v>
      </c>
      <c r="Z5" s="13">
        <v>4296.72</v>
      </c>
      <c r="AA5" s="11">
        <v>850</v>
      </c>
      <c r="AB5" s="12">
        <v>0.1</v>
      </c>
      <c r="AC5" s="12">
        <v>0.1012</v>
      </c>
      <c r="AD5" s="11">
        <v>33</v>
      </c>
      <c r="AE5" s="13">
        <v>2675.08</v>
      </c>
      <c r="AF5" s="11">
        <v>283</v>
      </c>
      <c r="AG5" s="11">
        <v>27</v>
      </c>
      <c r="AH5" s="13">
        <v>2243.93</v>
      </c>
      <c r="AI5" s="11">
        <v>282</v>
      </c>
      <c r="AJ5" s="12">
        <v>0.2222</v>
      </c>
      <c r="AK5" s="12">
        <v>0.1921</v>
      </c>
      <c r="AL5" s="11">
        <v>35</v>
      </c>
      <c r="AM5" s="13">
        <v>2257.56</v>
      </c>
      <c r="AN5" s="11">
        <v>412</v>
      </c>
      <c r="AO5" s="11">
        <v>24</v>
      </c>
      <c r="AP5" s="13">
        <v>1921.47</v>
      </c>
      <c r="AQ5" s="11">
        <v>412</v>
      </c>
      <c r="AR5" s="12">
        <v>0.4583</v>
      </c>
      <c r="AS5" s="12">
        <v>0.1749</v>
      </c>
    </row>
    <row r="6">
      <c r="A6" s="10" t="s">
        <v>35</v>
      </c>
      <c r="B6" s="11">
        <v>11726</v>
      </c>
      <c r="C6" s="11">
        <f>=ROUNDDOWN(17.2720577404625,0)</f>
      </c>
      <c r="D6" s="11">
        <v>9500</v>
      </c>
      <c r="E6" s="12">
        <v>1</v>
      </c>
      <c r="F6" s="11"/>
      <c r="G6" s="11">
        <f>=ROUNDDOWN({0},0)</f>
      </c>
      <c r="H6" s="11"/>
      <c r="I6" s="12"/>
      <c r="J6" s="11">
        <v>92</v>
      </c>
      <c r="K6" s="13">
        <v>4161.55</v>
      </c>
      <c r="L6" s="11">
        <v>193</v>
      </c>
      <c r="M6" s="14">
        <v>21.56</v>
      </c>
      <c r="N6" s="11">
        <v>68</v>
      </c>
      <c r="O6" s="13">
        <v>3098.47</v>
      </c>
      <c r="P6" s="11">
        <v>192</v>
      </c>
      <c r="Q6" s="14">
        <v>16.14</v>
      </c>
      <c r="R6" s="12">
        <v>0.3529</v>
      </c>
      <c r="S6" s="12">
        <v>0.3431</v>
      </c>
      <c r="T6" s="12">
        <v>0.0052</v>
      </c>
      <c r="U6" s="12">
        <v>0.3358</v>
      </c>
      <c r="V6" s="11">
        <v>34</v>
      </c>
      <c r="W6" s="13">
        <v>1411.14</v>
      </c>
      <c r="X6" s="11">
        <v>126</v>
      </c>
      <c r="Y6" s="11">
        <v>17</v>
      </c>
      <c r="Z6" s="13">
        <v>660.16</v>
      </c>
      <c r="AA6" s="11">
        <v>126</v>
      </c>
      <c r="AB6" s="12">
        <v>1</v>
      </c>
      <c r="AC6" s="12">
        <v>1.1376</v>
      </c>
      <c r="AD6" s="11">
        <v>33</v>
      </c>
      <c r="AE6" s="13">
        <v>1683.3</v>
      </c>
      <c r="AF6" s="11">
        <v>106</v>
      </c>
      <c r="AG6" s="11">
        <v>18</v>
      </c>
      <c r="AH6" s="13">
        <v>860.36</v>
      </c>
      <c r="AI6" s="11">
        <v>106</v>
      </c>
      <c r="AJ6" s="12">
        <v>0.8333</v>
      </c>
      <c r="AK6" s="12">
        <v>0.9565</v>
      </c>
      <c r="AL6" s="11">
        <v>25</v>
      </c>
      <c r="AM6" s="13">
        <v>1067.11</v>
      </c>
      <c r="AN6" s="11">
        <v>95</v>
      </c>
      <c r="AO6" s="11">
        <v>33</v>
      </c>
      <c r="AP6" s="13">
        <v>1577.95</v>
      </c>
      <c r="AQ6" s="11">
        <v>95</v>
      </c>
      <c r="AR6" s="12">
        <v>-0.2424</v>
      </c>
      <c r="AS6" s="12">
        <v>-0.3237</v>
      </c>
    </row>
    <row r="7">
      <c r="A7" s="10" t="s">
        <v>36</v>
      </c>
      <c r="B7" s="11">
        <v>26354</v>
      </c>
      <c r="C7" s="11">
        <f>=ROUNDDOWN(17.8127745860088,0)</f>
      </c>
      <c r="D7" s="11">
        <v>22588</v>
      </c>
      <c r="E7" s="12">
        <v>0.978</v>
      </c>
      <c r="F7" s="11"/>
      <c r="G7" s="11">
        <f>=ROUNDDOWN({0},0)</f>
      </c>
      <c r="H7" s="11"/>
      <c r="I7" s="12"/>
      <c r="J7" s="11">
        <v>44</v>
      </c>
      <c r="K7" s="13">
        <v>1531.93</v>
      </c>
      <c r="L7" s="11">
        <v>785</v>
      </c>
      <c r="M7" s="14">
        <v>1.95</v>
      </c>
      <c r="N7" s="11">
        <v>47</v>
      </c>
      <c r="O7" s="13">
        <v>1321.1</v>
      </c>
      <c r="P7" s="11">
        <v>785</v>
      </c>
      <c r="Q7" s="14">
        <v>1.68</v>
      </c>
      <c r="R7" s="12">
        <v>-0.0638</v>
      </c>
      <c r="S7" s="12">
        <v>0.1596</v>
      </c>
      <c r="T7" s="12"/>
      <c r="U7" s="12">
        <v>0.1607</v>
      </c>
      <c r="V7" s="11">
        <v>41</v>
      </c>
      <c r="W7" s="13">
        <v>1480.45</v>
      </c>
      <c r="X7" s="11">
        <v>534</v>
      </c>
      <c r="Y7" s="11">
        <v>33</v>
      </c>
      <c r="Z7" s="13">
        <v>1025.73</v>
      </c>
      <c r="AA7" s="11">
        <v>534</v>
      </c>
      <c r="AB7" s="12">
        <v>0.2424</v>
      </c>
      <c r="AC7" s="12">
        <v>0.4433</v>
      </c>
      <c r="AD7" s="11">
        <v>3</v>
      </c>
      <c r="AE7" s="13">
        <v>51.48</v>
      </c>
      <c r="AF7" s="11">
        <v>7</v>
      </c>
      <c r="AG7" s="11">
        <v>14</v>
      </c>
      <c r="AH7" s="13">
        <v>295.37</v>
      </c>
      <c r="AI7" s="11">
        <v>7</v>
      </c>
      <c r="AJ7" s="12">
        <v>-0.7857</v>
      </c>
      <c r="AK7" s="12">
        <v>-0.8257</v>
      </c>
      <c r="AL7" s="11"/>
      <c r="AM7" s="13"/>
      <c r="AN7" s="11"/>
      <c r="AO7" s="11"/>
      <c r="AP7" s="13"/>
      <c r="AQ7" s="11"/>
      <c r="AR7" s="12"/>
      <c r="AS7" s="12"/>
    </row>
    <row r="8">
      <c r="A8" s="10" t="s">
        <v>37</v>
      </c>
      <c r="B8" s="11">
        <v>32071</v>
      </c>
      <c r="C8" s="11">
        <f>=ROUNDDOWN(15.4224573214715,0)</f>
      </c>
      <c r="D8" s="11">
        <v>45627</v>
      </c>
      <c r="E8" s="12">
        <v>0.9885</v>
      </c>
      <c r="F8" s="11"/>
      <c r="G8" s="11">
        <f>=ROUNDDOWN({0},0)</f>
      </c>
      <c r="H8" s="11">
        <v>4137</v>
      </c>
      <c r="I8" s="12"/>
      <c r="J8" s="11">
        <v>427</v>
      </c>
      <c r="K8" s="13">
        <v>69209.57</v>
      </c>
      <c r="L8" s="11">
        <v>533</v>
      </c>
      <c r="M8" s="14">
        <v>129.85</v>
      </c>
      <c r="N8" s="11">
        <v>277</v>
      </c>
      <c r="O8" s="13">
        <v>45350.05</v>
      </c>
      <c r="P8" s="11">
        <v>532</v>
      </c>
      <c r="Q8" s="14">
        <v>85.24</v>
      </c>
      <c r="R8" s="12">
        <v>0.5415</v>
      </c>
      <c r="S8" s="12">
        <v>0.5261</v>
      </c>
      <c r="T8" s="12">
        <v>0.0019</v>
      </c>
      <c r="U8" s="12">
        <v>0.5233</v>
      </c>
      <c r="V8" s="11">
        <v>249</v>
      </c>
      <c r="W8" s="13">
        <v>42570.43</v>
      </c>
      <c r="X8" s="11">
        <v>228</v>
      </c>
      <c r="Y8" s="11">
        <v>145</v>
      </c>
      <c r="Z8" s="13">
        <v>26819.54</v>
      </c>
      <c r="AA8" s="11">
        <v>228</v>
      </c>
      <c r="AB8" s="12">
        <v>0.7172</v>
      </c>
      <c r="AC8" s="12">
        <v>0.5873</v>
      </c>
      <c r="AD8" s="11">
        <v>116</v>
      </c>
      <c r="AE8" s="13">
        <v>17089.3</v>
      </c>
      <c r="AF8" s="11">
        <v>331</v>
      </c>
      <c r="AG8" s="11">
        <v>59</v>
      </c>
      <c r="AH8" s="13">
        <v>8752.93</v>
      </c>
      <c r="AI8" s="11">
        <v>331</v>
      </c>
      <c r="AJ8" s="12">
        <v>0.9661</v>
      </c>
      <c r="AK8" s="12">
        <v>0.9524</v>
      </c>
      <c r="AL8" s="11">
        <v>62</v>
      </c>
      <c r="AM8" s="13">
        <v>9549.84</v>
      </c>
      <c r="AN8" s="11">
        <v>292</v>
      </c>
      <c r="AO8" s="11">
        <v>73</v>
      </c>
      <c r="AP8" s="13">
        <v>9777.58</v>
      </c>
      <c r="AQ8" s="11">
        <v>292</v>
      </c>
      <c r="AR8" s="12">
        <v>-0.1507</v>
      </c>
      <c r="AS8" s="12">
        <v>-0.0233</v>
      </c>
    </row>
    <row r="9">
      <c r="A9" s="10" t="s">
        <v>38</v>
      </c>
      <c r="B9" s="11">
        <v>4835</v>
      </c>
      <c r="C9" s="11">
        <f>=ROUNDDOWN(16.095206391478,0)</f>
      </c>
      <c r="D9" s="11">
        <v>4402</v>
      </c>
      <c r="E9" s="12">
        <v>0.9918</v>
      </c>
      <c r="F9" s="11"/>
      <c r="G9" s="11">
        <f>=ROUNDDOWN({0},0)</f>
      </c>
      <c r="H9" s="11"/>
      <c r="I9" s="12"/>
      <c r="J9" s="11">
        <v>37</v>
      </c>
      <c r="K9" s="13">
        <v>2289.33</v>
      </c>
      <c r="L9" s="11">
        <v>80</v>
      </c>
      <c r="M9" s="14">
        <v>28.62</v>
      </c>
      <c r="N9" s="11">
        <v>22</v>
      </c>
      <c r="O9" s="13">
        <v>1640.01</v>
      </c>
      <c r="P9" s="11">
        <v>80</v>
      </c>
      <c r="Q9" s="14">
        <v>20.5</v>
      </c>
      <c r="R9" s="12">
        <v>0.6818</v>
      </c>
      <c r="S9" s="12">
        <v>0.3959</v>
      </c>
      <c r="T9" s="12"/>
      <c r="U9" s="12">
        <v>0.3961</v>
      </c>
      <c r="V9" s="11">
        <v>1</v>
      </c>
      <c r="W9" s="13">
        <v>84.16</v>
      </c>
      <c r="X9" s="11">
        <v>15</v>
      </c>
      <c r="Y9" s="11">
        <v>1</v>
      </c>
      <c r="Z9" s="13">
        <v>90.72</v>
      </c>
      <c r="AA9" s="11">
        <v>15</v>
      </c>
      <c r="AB9" s="12"/>
      <c r="AC9" s="12">
        <v>-0.0723</v>
      </c>
      <c r="AD9" s="11">
        <v>18</v>
      </c>
      <c r="AE9" s="13">
        <v>1188.13</v>
      </c>
      <c r="AF9" s="11">
        <v>65</v>
      </c>
      <c r="AG9" s="11">
        <v>15</v>
      </c>
      <c r="AH9" s="13">
        <v>1165.3</v>
      </c>
      <c r="AI9" s="11">
        <v>65</v>
      </c>
      <c r="AJ9" s="12">
        <v>0.2</v>
      </c>
      <c r="AK9" s="12">
        <v>0.0196</v>
      </c>
      <c r="AL9" s="11">
        <v>18</v>
      </c>
      <c r="AM9" s="13">
        <v>1017.04</v>
      </c>
      <c r="AN9" s="11">
        <v>57</v>
      </c>
      <c r="AO9" s="11">
        <v>6</v>
      </c>
      <c r="AP9" s="13">
        <v>383.99</v>
      </c>
      <c r="AQ9" s="11">
        <v>57</v>
      </c>
      <c r="AR9" s="12">
        <v>2</v>
      </c>
      <c r="AS9" s="12">
        <v>1.6486</v>
      </c>
    </row>
    <row r="10">
      <c r="A10" s="10" t="s">
        <v>39</v>
      </c>
      <c r="B10" s="11">
        <v>29238</v>
      </c>
      <c r="C10" s="11">
        <f>=ROUNDDOWN(12.6254426116245,0)</f>
      </c>
      <c r="D10" s="11">
        <v>49625</v>
      </c>
      <c r="E10" s="12">
        <v>1</v>
      </c>
      <c r="F10" s="11"/>
      <c r="G10" s="11">
        <f>=ROUNDDOWN({0},0)</f>
      </c>
      <c r="H10" s="11"/>
      <c r="I10" s="12"/>
      <c r="J10" s="11">
        <v>145</v>
      </c>
      <c r="K10" s="13">
        <v>3047.23</v>
      </c>
      <c r="L10" s="11">
        <v>634</v>
      </c>
      <c r="M10" s="14">
        <v>4.81</v>
      </c>
      <c r="N10" s="11">
        <v>157</v>
      </c>
      <c r="O10" s="13">
        <v>3390.81</v>
      </c>
      <c r="P10" s="11">
        <v>635</v>
      </c>
      <c r="Q10" s="14">
        <v>5.34</v>
      </c>
      <c r="R10" s="12">
        <v>-0.0764</v>
      </c>
      <c r="S10" s="12">
        <v>-0.1013</v>
      </c>
      <c r="T10" s="12">
        <v>-0.0016</v>
      </c>
      <c r="U10" s="12">
        <v>-0.0993</v>
      </c>
      <c r="V10" s="11">
        <v>117</v>
      </c>
      <c r="W10" s="13">
        <v>2425.09</v>
      </c>
      <c r="X10" s="11">
        <v>241</v>
      </c>
      <c r="Y10" s="11">
        <v>147</v>
      </c>
      <c r="Z10" s="13">
        <v>3155.11</v>
      </c>
      <c r="AA10" s="11">
        <v>241</v>
      </c>
      <c r="AB10" s="12">
        <v>-0.2041</v>
      </c>
      <c r="AC10" s="12">
        <v>-0.2314</v>
      </c>
      <c r="AD10" s="11">
        <v>28</v>
      </c>
      <c r="AE10" s="13">
        <v>622.14</v>
      </c>
      <c r="AF10" s="11">
        <v>111</v>
      </c>
      <c r="AG10" s="11">
        <v>10</v>
      </c>
      <c r="AH10" s="13">
        <v>235.7</v>
      </c>
      <c r="AI10" s="11">
        <v>111</v>
      </c>
      <c r="AJ10" s="12">
        <v>1.8</v>
      </c>
      <c r="AK10" s="12">
        <v>1.6395</v>
      </c>
      <c r="AL10" s="11"/>
      <c r="AM10" s="13"/>
      <c r="AN10" s="11"/>
      <c r="AO10" s="11"/>
      <c r="AP10" s="13"/>
      <c r="AQ10" s="11"/>
      <c r="AR10" s="12"/>
      <c r="AS10" s="12"/>
    </row>
    <row r="11">
      <c r="A11" s="10" t="s">
        <v>40</v>
      </c>
      <c r="B11" s="11">
        <v>12004</v>
      </c>
      <c r="C11" s="11">
        <f>=ROUNDDOWN(34.8143851508121,0)</f>
      </c>
      <c r="D11" s="11">
        <v>6500</v>
      </c>
      <c r="E11" s="12">
        <v>1</v>
      </c>
      <c r="F11" s="11"/>
      <c r="G11" s="11">
        <f>=ROUNDDOWN({0},0)</f>
      </c>
      <c r="H11" s="11"/>
      <c r="I11" s="12"/>
      <c r="J11" s="11">
        <v>16</v>
      </c>
      <c r="K11" s="13">
        <v>874</v>
      </c>
      <c r="L11" s="11">
        <v>438</v>
      </c>
      <c r="M11" s="14">
        <v>2</v>
      </c>
      <c r="N11" s="11">
        <v>15</v>
      </c>
      <c r="O11" s="13">
        <v>608.02</v>
      </c>
      <c r="P11" s="11">
        <v>440</v>
      </c>
      <c r="Q11" s="14">
        <v>1.38</v>
      </c>
      <c r="R11" s="12">
        <v>0.0667</v>
      </c>
      <c r="S11" s="12">
        <v>0.4375</v>
      </c>
      <c r="T11" s="12">
        <v>-0.0045</v>
      </c>
      <c r="U11" s="12">
        <v>0.4493</v>
      </c>
      <c r="V11" s="11">
        <v>4</v>
      </c>
      <c r="W11" s="13">
        <v>216.01</v>
      </c>
      <c r="X11" s="11">
        <v>253</v>
      </c>
      <c r="Y11" s="11">
        <v>1</v>
      </c>
      <c r="Z11" s="13">
        <v>70.31</v>
      </c>
      <c r="AA11" s="11">
        <v>252</v>
      </c>
      <c r="AB11" s="12">
        <v>3</v>
      </c>
      <c r="AC11" s="12">
        <v>2.0723</v>
      </c>
      <c r="AD11" s="11">
        <v>4</v>
      </c>
      <c r="AE11" s="13">
        <v>204.48</v>
      </c>
      <c r="AF11" s="11">
        <v>96</v>
      </c>
      <c r="AG11" s="11">
        <v>5</v>
      </c>
      <c r="AH11" s="13">
        <v>176.48</v>
      </c>
      <c r="AI11" s="11">
        <v>96</v>
      </c>
      <c r="AJ11" s="12">
        <v>-0.2</v>
      </c>
      <c r="AK11" s="12">
        <v>0.1587</v>
      </c>
      <c r="AL11" s="11">
        <v>8</v>
      </c>
      <c r="AM11" s="13">
        <v>453.51</v>
      </c>
      <c r="AN11" s="11">
        <v>91</v>
      </c>
      <c r="AO11" s="11">
        <v>9</v>
      </c>
      <c r="AP11" s="13">
        <v>361.23</v>
      </c>
      <c r="AQ11" s="11">
        <v>91</v>
      </c>
      <c r="AR11" s="12">
        <v>-0.1111</v>
      </c>
      <c r="AS11" s="12">
        <v>0.2555</v>
      </c>
    </row>
    <row r="12">
      <c r="A12" s="19" t="s">
        <v>41</v>
      </c>
      <c r="B12" s="15"/>
      <c r="C12" s="15">
        <f>=ROUNDDOWN({0},0)</f>
      </c>
      <c r="D12" s="15"/>
      <c r="E12" s="16"/>
      <c r="F12" s="15"/>
      <c r="G12" s="15">
        <f>=ROUNDDOWN({0},0)</f>
      </c>
      <c r="H12" s="15"/>
      <c r="I12" s="16"/>
      <c r="J12" s="15">
        <v>906</v>
      </c>
      <c r="K12" s="17">
        <v>90778</v>
      </c>
      <c r="L12" s="15">
        <v>4203</v>
      </c>
      <c r="M12" s="18">
        <v>21.6</v>
      </c>
      <c r="N12" s="15">
        <v>707</v>
      </c>
      <c r="O12" s="17">
        <v>63870.58</v>
      </c>
      <c r="P12" s="15">
        <v>4201</v>
      </c>
      <c r="Q12" s="18">
        <v>15.2</v>
      </c>
      <c r="R12" s="16">
        <v>0.2815</v>
      </c>
      <c r="S12" s="16">
        <v>0.4213</v>
      </c>
      <c r="T12" s="16">
        <v>0.0005</v>
      </c>
      <c r="U12" s="16">
        <v>0.4211</v>
      </c>
      <c r="V12" s="15">
        <v>523</v>
      </c>
      <c r="W12" s="17">
        <v>52919.03</v>
      </c>
      <c r="X12" s="15">
        <v>2248</v>
      </c>
      <c r="Y12" s="15">
        <v>414</v>
      </c>
      <c r="Z12" s="17">
        <v>36118.29</v>
      </c>
      <c r="AA12" s="15">
        <v>2246</v>
      </c>
      <c r="AB12" s="16">
        <v>0.2633</v>
      </c>
      <c r="AC12" s="16">
        <v>0.4652</v>
      </c>
      <c r="AD12" s="15">
        <v>235</v>
      </c>
      <c r="AE12" s="17">
        <v>23513.91</v>
      </c>
      <c r="AF12" s="15">
        <v>999</v>
      </c>
      <c r="AG12" s="15">
        <v>148</v>
      </c>
      <c r="AH12" s="17">
        <v>13730.07</v>
      </c>
      <c r="AI12" s="15">
        <v>998</v>
      </c>
      <c r="AJ12" s="16">
        <v>0.5878</v>
      </c>
      <c r="AK12" s="16">
        <v>0.7126</v>
      </c>
      <c r="AL12" s="15">
        <v>148</v>
      </c>
      <c r="AM12" s="17">
        <v>14345.06</v>
      </c>
      <c r="AN12" s="15">
        <v>947</v>
      </c>
      <c r="AO12" s="15">
        <v>145</v>
      </c>
      <c r="AP12" s="17">
        <v>14022.22</v>
      </c>
      <c r="AQ12" s="15">
        <v>947</v>
      </c>
      <c r="AR12" s="16">
        <v>0.0207</v>
      </c>
      <c r="AS12" s="16">
        <v>0.023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</mergeCells>
  <headerFooter/>
</worksheet>
</file>