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<sst xmlns="http://schemas.openxmlformats.org/spreadsheetml/2006/main" count="36" uniqueCount="36">
  <si>
    <t>Date Type:</t>
  </si>
  <si>
    <t>Shipped Date</t>
  </si>
  <si>
    <t>Start Date:</t>
  </si>
  <si>
    <t>01/01/2024</t>
  </si>
  <si>
    <t>End Date:</t>
  </si>
  <si>
    <t>01/31/2024</t>
  </si>
  <si>
    <t>Report Run Date:</t>
  </si>
  <si>
    <t>03/11/2024</t>
  </si>
  <si>
    <t>Division</t>
  </si>
  <si>
    <t>Current And Future Inventory</t>
  </si>
  <si>
    <t>Current And History Sales Comparison</t>
  </si>
  <si>
    <t>MACY02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</si>
  <si>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</si>
  <si>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</si>
  <si>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</si>
  <si>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</si>
  <si>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</si>
  <si>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</si>
  <si>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</si>
  <si>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</si>
  <si>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</si>
  <si>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</si>
  <si>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</si>
  <si>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</si>
  <si>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</si>
  <si>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</si>
  <si>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</si>
  <si>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</si>
  <si>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</si>
  <si>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</si>
  <si>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</si>
  <si>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</si>
  <si>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ART</t>
  </si>
  <si>
    <t>FUR</t>
  </si>
  <si>
    <t>LGT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</si>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</sst>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8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12</v>
      </c>
      <c r="K3" s="4" t="s">
        <v>12</v>
      </c>
      <c r="L3" s="4" t="s">
        <v>12</v>
      </c>
      <c r="M3" s="4" t="s">
        <v>12</v>
      </c>
      <c r="N3" s="4" t="s">
        <v>13</v>
      </c>
      <c r="O3" s="4" t="s">
        <v>13</v>
      </c>
      <c r="P3" s="4" t="s">
        <v>13</v>
      </c>
      <c r="Q3" s="4" t="s">
        <v>13</v>
      </c>
      <c r="R3" s="4" t="s">
        <v>14</v>
      </c>
      <c r="S3" s="4" t="s">
        <v>15</v>
      </c>
      <c r="T3" s="4" t="s">
        <v>16</v>
      </c>
      <c r="U3" s="4" t="s">
        <v>17</v>
      </c>
      <c r="V3" s="4" t="s">
        <v>12</v>
      </c>
      <c r="W3" s="4" t="s">
        <v>12</v>
      </c>
      <c r="X3" s="4" t="s">
        <v>12</v>
      </c>
      <c r="Y3" s="4" t="s">
        <v>13</v>
      </c>
      <c r="Z3" s="4" t="s">
        <v>13</v>
      </c>
      <c r="AA3" s="4" t="s">
        <v>13</v>
      </c>
      <c r="AB3" s="4" t="s">
        <v>14</v>
      </c>
      <c r="AC3" s="4" t="s">
        <v>15</v>
      </c>
    </row>
    <row r="4">
      <c r="A4" s="4" t="s">
        <v>8</v>
      </c>
      <c r="B4" s="4" t="s">
        <v>18</v>
      </c>
      <c r="C4" s="4" t="s">
        <v>19</v>
      </c>
      <c r="D4" s="4" t="s">
        <v>20</v>
      </c>
      <c r="E4" s="4" t="s">
        <v>21</v>
      </c>
      <c r="F4" s="4" t="s">
        <v>22</v>
      </c>
      <c r="G4" s="4" t="s">
        <v>23</v>
      </c>
      <c r="H4" s="4" t="s">
        <v>24</v>
      </c>
      <c r="I4" s="4" t="s">
        <v>25</v>
      </c>
      <c r="J4" s="4" t="s">
        <v>26</v>
      </c>
      <c r="K4" s="4" t="s">
        <v>27</v>
      </c>
      <c r="L4" s="4" t="s">
        <v>28</v>
      </c>
      <c r="M4" s="4" t="s">
        <v>29</v>
      </c>
      <c r="N4" s="4" t="s">
        <v>26</v>
      </c>
      <c r="O4" s="4" t="s">
        <v>27</v>
      </c>
      <c r="P4" s="4" t="s">
        <v>28</v>
      </c>
      <c r="Q4" s="4" t="s">
        <v>29</v>
      </c>
      <c r="R4" s="4" t="s">
        <v>14</v>
      </c>
      <c r="S4" s="4" t="s">
        <v>15</v>
      </c>
      <c r="T4" s="4" t="s">
        <v>16</v>
      </c>
      <c r="U4" s="4" t="s">
        <v>17</v>
      </c>
      <c r="V4" s="4" t="s">
        <v>30</v>
      </c>
      <c r="W4" s="4" t="s">
        <v>31</v>
      </c>
      <c r="X4" s="4" t="s">
        <v>28</v>
      </c>
      <c r="Y4" s="4" t="s">
        <v>30</v>
      </c>
      <c r="Z4" s="4" t="s">
        <v>31</v>
      </c>
      <c r="AA4" s="4" t="s">
        <v>28</v>
      </c>
      <c r="AB4" s="4" t="s">
        <v>14</v>
      </c>
      <c r="AC4" s="4" t="s">
        <v>15</v>
      </c>
    </row>
    <row r="5">
      <c r="A5" s="10" t="s">
        <v>32</v>
      </c>
      <c r="B5" s="11">
        <v>8805</v>
      </c>
      <c r="C5" s="11">
        <f>=ROUNDDOWN(16.6572077185017,0)</f>
      </c>
      <c r="D5" s="11">
        <v>8820</v>
      </c>
      <c r="E5" s="12">
        <v>0.9546</v>
      </c>
      <c r="F5" s="11"/>
      <c r="G5" s="11">
        <f>=ROUNDDOWN({0},0)</f>
      </c>
      <c r="H5" s="11"/>
      <c r="I5" s="12"/>
      <c r="J5" s="11">
        <v>78</v>
      </c>
      <c r="K5" s="13">
        <v>3983.4</v>
      </c>
      <c r="L5" s="11">
        <v>189</v>
      </c>
      <c r="M5" s="14">
        <v>21.08</v>
      </c>
      <c r="N5" s="11">
        <v>65</v>
      </c>
      <c r="O5" s="13">
        <v>3014.15</v>
      </c>
      <c r="P5" s="11">
        <v>189</v>
      </c>
      <c r="Q5" s="14">
        <v>15.95</v>
      </c>
      <c r="R5" s="12">
        <v>0.2</v>
      </c>
      <c r="S5" s="12">
        <v>0.3216</v>
      </c>
      <c r="T5" s="12"/>
      <c r="U5" s="12">
        <v>0.3216</v>
      </c>
      <c r="V5" s="11">
        <v>78</v>
      </c>
      <c r="W5" s="13">
        <v>3983.4</v>
      </c>
      <c r="X5" s="11">
        <v>172</v>
      </c>
      <c r="Y5" s="11">
        <v>65</v>
      </c>
      <c r="Z5" s="13">
        <v>3014.15</v>
      </c>
      <c r="AA5" s="11">
        <v>172</v>
      </c>
      <c r="AB5" s="12">
        <v>0.2</v>
      </c>
      <c r="AC5" s="12">
        <v>0.3216</v>
      </c>
    </row>
    <row r="6">
      <c r="A6" s="10" t="s">
        <v>33</v>
      </c>
      <c r="B6" s="11">
        <v>40205</v>
      </c>
      <c r="C6" s="11">
        <f>=ROUNDDOWN(14.1198988550959,0)</f>
      </c>
      <c r="D6" s="11">
        <v>63323</v>
      </c>
      <c r="E6" s="12">
        <v>0.9561</v>
      </c>
      <c r="F6" s="11"/>
      <c r="G6" s="11">
        <f>=ROUNDDOWN({0},0)</f>
      </c>
      <c r="H6" s="11">
        <v>5875</v>
      </c>
      <c r="I6" s="12"/>
      <c r="J6" s="11">
        <v>564</v>
      </c>
      <c r="K6" s="13">
        <v>96889.3</v>
      </c>
      <c r="L6" s="11">
        <v>622</v>
      </c>
      <c r="M6" s="14">
        <v>155.77</v>
      </c>
      <c r="N6" s="11">
        <v>542</v>
      </c>
      <c r="O6" s="13">
        <v>92744.81</v>
      </c>
      <c r="P6" s="11">
        <v>613</v>
      </c>
      <c r="Q6" s="14">
        <v>151.3</v>
      </c>
      <c r="R6" s="12">
        <v>0.0406</v>
      </c>
      <c r="S6" s="12">
        <v>0.0447</v>
      </c>
      <c r="T6" s="12">
        <v>0.0147</v>
      </c>
      <c r="U6" s="12">
        <v>0.0295</v>
      </c>
      <c r="V6" s="11">
        <v>564</v>
      </c>
      <c r="W6" s="13">
        <v>96889.3</v>
      </c>
      <c r="X6" s="11">
        <v>530</v>
      </c>
      <c r="Y6" s="11">
        <v>542</v>
      </c>
      <c r="Z6" s="13">
        <v>92744.81</v>
      </c>
      <c r="AA6" s="11">
        <v>520</v>
      </c>
      <c r="AB6" s="12">
        <v>0.0406</v>
      </c>
      <c r="AC6" s="12">
        <v>0.0447</v>
      </c>
    </row>
    <row r="7">
      <c r="A7" s="10" t="s">
        <v>34</v>
      </c>
      <c r="B7" s="11">
        <v>3540</v>
      </c>
      <c r="C7" s="11">
        <f>=ROUNDDOWN(18.88,0)</f>
      </c>
      <c r="D7" s="11">
        <v>2450</v>
      </c>
      <c r="E7" s="12">
        <v>0.9758</v>
      </c>
      <c r="F7" s="11"/>
      <c r="G7" s="11">
        <f>=ROUNDDOWN({0},0)</f>
      </c>
      <c r="H7" s="11"/>
      <c r="I7" s="12"/>
      <c r="J7" s="11">
        <v>21</v>
      </c>
      <c r="K7" s="13">
        <v>1246.61</v>
      </c>
      <c r="L7" s="11">
        <v>79</v>
      </c>
      <c r="M7" s="14">
        <v>15.78</v>
      </c>
      <c r="N7" s="11">
        <v>23</v>
      </c>
      <c r="O7" s="13">
        <v>1432.82</v>
      </c>
      <c r="P7" s="11">
        <v>80</v>
      </c>
      <c r="Q7" s="14">
        <v>17.91</v>
      </c>
      <c r="R7" s="12">
        <v>-0.087</v>
      </c>
      <c r="S7" s="12">
        <v>-0.13</v>
      </c>
      <c r="T7" s="12">
        <v>-0.0125</v>
      </c>
      <c r="U7" s="12">
        <v>-0.1189</v>
      </c>
      <c r="V7" s="11">
        <v>21</v>
      </c>
      <c r="W7" s="13">
        <v>1246.61</v>
      </c>
      <c r="X7" s="11">
        <v>72</v>
      </c>
      <c r="Y7" s="11">
        <v>23</v>
      </c>
      <c r="Z7" s="13">
        <v>1432.82</v>
      </c>
      <c r="AA7" s="11">
        <v>72</v>
      </c>
      <c r="AB7" s="12">
        <v>-0.087</v>
      </c>
      <c r="AC7" s="12">
        <v>-0.13</v>
      </c>
    </row>
    <row r="8">
      <c r="A8" s="19" t="s">
        <v>35</v>
      </c>
      <c r="B8" s="15"/>
      <c r="C8" s="15">
        <f>=ROUNDDOWN({0},0)</f>
      </c>
      <c r="D8" s="15"/>
      <c r="E8" s="16"/>
      <c r="F8" s="15"/>
      <c r="G8" s="15">
        <f>=ROUNDDOWN({0},0)</f>
      </c>
      <c r="H8" s="15"/>
      <c r="I8" s="16"/>
      <c r="J8" s="15">
        <v>663</v>
      </c>
      <c r="K8" s="17">
        <v>102119.31</v>
      </c>
      <c r="L8" s="15">
        <v>890</v>
      </c>
      <c r="M8" s="18">
        <v>114.74</v>
      </c>
      <c r="N8" s="15">
        <v>630</v>
      </c>
      <c r="O8" s="17">
        <v>97191.78</v>
      </c>
      <c r="P8" s="15">
        <v>882</v>
      </c>
      <c r="Q8" s="18">
        <v>110.19</v>
      </c>
      <c r="R8" s="16">
        <v>0.0524</v>
      </c>
      <c r="S8" s="16">
        <v>0.0507</v>
      </c>
      <c r="T8" s="16">
        <v>0.0091</v>
      </c>
      <c r="U8" s="16">
        <v>0.0413</v>
      </c>
      <c r="V8" s="15">
        <v>663</v>
      </c>
      <c r="W8" s="17">
        <v>102119.31</v>
      </c>
      <c r="X8" s="15">
        <v>774</v>
      </c>
      <c r="Y8" s="15">
        <v>630</v>
      </c>
      <c r="Z8" s="17">
        <v>97191.78</v>
      </c>
      <c r="AA8" s="15">
        <v>764</v>
      </c>
      <c r="AB8" s="16">
        <v>0.0524</v>
      </c>
      <c r="AC8" s="16">
        <v>0.0507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