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<sst xmlns="http://schemas.openxmlformats.org/spreadsheetml/2006/main" count="44" uniqueCount="44">
  <si>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</si>
  <si>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</si>
  <si>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</si>
  <si>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03/07/2024</t>
  </si>
  <si>
    <t>End Date:</t>
  </si>
  <si>
    <t>Report Run Date:</t>
  </si>
  <si>
    <t>03/08/2024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</si>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</sst>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152800</v>
      </c>
      <c r="C5" s="11">
        <f>=ROUNDDOWN(19.1332440114699,0)</f>
      </c>
      <c r="D5" s="11">
        <v>150505</v>
      </c>
      <c r="E5" s="12">
        <v>1</v>
      </c>
      <c r="F5" s="11"/>
      <c r="G5" s="11">
        <f>=ROUNDDOWN({0},0)</f>
      </c>
      <c r="H5" s="11">
        <v>570</v>
      </c>
      <c r="I5" s="12"/>
      <c r="J5" s="11">
        <v>345</v>
      </c>
      <c r="K5" s="13">
        <v>21964.18</v>
      </c>
      <c r="L5" s="11">
        <v>1868</v>
      </c>
      <c r="M5" s="14">
        <v>11.76</v>
      </c>
      <c r="N5" s="11">
        <v>235</v>
      </c>
      <c r="O5" s="13">
        <v>14345.68</v>
      </c>
      <c r="P5" s="11">
        <v>1941</v>
      </c>
      <c r="Q5" s="14">
        <v>7.39</v>
      </c>
      <c r="R5" s="12">
        <v>0.4681</v>
      </c>
      <c r="S5" s="12">
        <v>0.5311</v>
      </c>
      <c r="T5" s="12">
        <v>-0.0376</v>
      </c>
      <c r="U5" s="12">
        <v>0.5913</v>
      </c>
      <c r="V5" s="11">
        <v>345</v>
      </c>
      <c r="W5" s="13">
        <v>21964.18</v>
      </c>
      <c r="X5" s="11">
        <v>1719</v>
      </c>
      <c r="Y5" s="11">
        <v>235</v>
      </c>
      <c r="Z5" s="13">
        <v>14345.68</v>
      </c>
      <c r="AA5" s="11">
        <v>1819</v>
      </c>
      <c r="AB5" s="12">
        <v>0.4681</v>
      </c>
      <c r="AC5" s="12">
        <v>0.5311</v>
      </c>
    </row>
    <row r="6">
      <c r="A6" s="10" t="s">
        <v>32</v>
      </c>
      <c r="B6" s="11">
        <v>7198</v>
      </c>
      <c r="C6" s="11">
        <f>=ROUNDDOWN(13.319763138416,0)</f>
      </c>
      <c r="D6" s="11">
        <v>8820</v>
      </c>
      <c r="E6" s="12">
        <v>1</v>
      </c>
      <c r="F6" s="11"/>
      <c r="G6" s="11">
        <f>=ROUNDDOWN({0},0)</f>
      </c>
      <c r="H6" s="11"/>
      <c r="I6" s="12"/>
      <c r="J6" s="11">
        <v>35</v>
      </c>
      <c r="K6" s="13">
        <v>1853.63</v>
      </c>
      <c r="L6" s="11">
        <v>178</v>
      </c>
      <c r="M6" s="14">
        <v>10.41</v>
      </c>
      <c r="N6" s="11">
        <v>22</v>
      </c>
      <c r="O6" s="13">
        <v>1405.02</v>
      </c>
      <c r="P6" s="11">
        <v>131</v>
      </c>
      <c r="Q6" s="14">
        <v>10.73</v>
      </c>
      <c r="R6" s="12">
        <v>0.5909</v>
      </c>
      <c r="S6" s="12">
        <v>0.3193</v>
      </c>
      <c r="T6" s="12">
        <v>0.3588</v>
      </c>
      <c r="U6" s="12">
        <v>-0.0298</v>
      </c>
      <c r="V6" s="11">
        <v>35</v>
      </c>
      <c r="W6" s="13">
        <v>1853.63</v>
      </c>
      <c r="X6" s="11">
        <v>174</v>
      </c>
      <c r="Y6" s="11">
        <v>22</v>
      </c>
      <c r="Z6" s="13">
        <v>1405.02</v>
      </c>
      <c r="AA6" s="11">
        <v>123</v>
      </c>
      <c r="AB6" s="12">
        <v>0.5909</v>
      </c>
      <c r="AC6" s="12">
        <v>0.3193</v>
      </c>
    </row>
    <row r="7">
      <c r="A7" s="10" t="s">
        <v>33</v>
      </c>
      <c r="B7" s="11">
        <v>28363</v>
      </c>
      <c r="C7" s="11">
        <f>=ROUNDDOWN(16.1529699869013,0)</f>
      </c>
      <c r="D7" s="11">
        <v>29707</v>
      </c>
      <c r="E7" s="12">
        <v>1</v>
      </c>
      <c r="F7" s="11"/>
      <c r="G7" s="11">
        <f>=ROUNDDOWN({0},0)</f>
      </c>
      <c r="H7" s="11"/>
      <c r="I7" s="12"/>
      <c r="J7" s="11">
        <v>36</v>
      </c>
      <c r="K7" s="13">
        <v>938.14</v>
      </c>
      <c r="L7" s="11">
        <v>183</v>
      </c>
      <c r="M7" s="14">
        <v>5.13</v>
      </c>
      <c r="N7" s="11">
        <v>44</v>
      </c>
      <c r="O7" s="13">
        <v>1049.54</v>
      </c>
      <c r="P7" s="11">
        <v>174</v>
      </c>
      <c r="Q7" s="14">
        <v>6.03</v>
      </c>
      <c r="R7" s="12">
        <v>-0.1818</v>
      </c>
      <c r="S7" s="12">
        <v>-0.1061</v>
      </c>
      <c r="T7" s="12">
        <v>0.0517</v>
      </c>
      <c r="U7" s="12">
        <v>-0.1493</v>
      </c>
      <c r="V7" s="11">
        <v>36</v>
      </c>
      <c r="W7" s="13">
        <v>938.14</v>
      </c>
      <c r="X7" s="11">
        <v>174</v>
      </c>
      <c r="Y7" s="11">
        <v>44</v>
      </c>
      <c r="Z7" s="13">
        <v>1049.54</v>
      </c>
      <c r="AA7" s="11">
        <v>168</v>
      </c>
      <c r="AB7" s="12">
        <v>-0.1818</v>
      </c>
      <c r="AC7" s="12">
        <v>-0.1061</v>
      </c>
    </row>
    <row r="8">
      <c r="A8" s="10" t="s">
        <v>34</v>
      </c>
      <c r="B8" s="11">
        <v>35010</v>
      </c>
      <c r="C8" s="11">
        <f>=ROUNDDOWN(18.5670343657191,0)</f>
      </c>
      <c r="D8" s="11">
        <v>31442</v>
      </c>
      <c r="E8" s="12">
        <v>1</v>
      </c>
      <c r="F8" s="11"/>
      <c r="G8" s="11">
        <f>=ROUNDDOWN({0},0)</f>
      </c>
      <c r="H8" s="11"/>
      <c r="I8" s="12"/>
      <c r="J8" s="11">
        <v>29</v>
      </c>
      <c r="K8" s="13">
        <v>645.4</v>
      </c>
      <c r="L8" s="11">
        <v>224</v>
      </c>
      <c r="M8" s="14">
        <v>2.88</v>
      </c>
      <c r="N8" s="11">
        <v>32</v>
      </c>
      <c r="O8" s="13">
        <v>563.78</v>
      </c>
      <c r="P8" s="11">
        <v>247</v>
      </c>
      <c r="Q8" s="14">
        <v>2.28</v>
      </c>
      <c r="R8" s="12">
        <v>-0.0938</v>
      </c>
      <c r="S8" s="12">
        <v>0.1448</v>
      </c>
      <c r="T8" s="12">
        <v>-0.0931</v>
      </c>
      <c r="U8" s="12">
        <v>0.2632</v>
      </c>
      <c r="V8" s="11">
        <v>29</v>
      </c>
      <c r="W8" s="13">
        <v>645.4</v>
      </c>
      <c r="X8" s="11">
        <v>224</v>
      </c>
      <c r="Y8" s="11">
        <v>32</v>
      </c>
      <c r="Z8" s="13">
        <v>563.78</v>
      </c>
      <c r="AA8" s="11">
        <v>247</v>
      </c>
      <c r="AB8" s="12">
        <v>-0.0938</v>
      </c>
      <c r="AC8" s="12">
        <v>0.1448</v>
      </c>
    </row>
    <row r="9">
      <c r="A9" s="10" t="s">
        <v>35</v>
      </c>
      <c r="B9" s="11">
        <v>37456</v>
      </c>
      <c r="C9" s="11">
        <f>=ROUNDDOWN(19.3032364460936,0)</f>
      </c>
      <c r="D9" s="11">
        <v>26901</v>
      </c>
      <c r="E9" s="12">
        <v>1</v>
      </c>
      <c r="F9" s="11"/>
      <c r="G9" s="11">
        <f>=ROUNDDOWN({0},0)</f>
      </c>
      <c r="H9" s="11"/>
      <c r="I9" s="12"/>
      <c r="J9" s="11">
        <v>69</v>
      </c>
      <c r="K9" s="13">
        <v>2546.24</v>
      </c>
      <c r="L9" s="11">
        <v>1064</v>
      </c>
      <c r="M9" s="14">
        <v>2.39</v>
      </c>
      <c r="N9" s="11">
        <v>40</v>
      </c>
      <c r="O9" s="13">
        <v>1632.95</v>
      </c>
      <c r="P9" s="11">
        <v>1006</v>
      </c>
      <c r="Q9" s="14">
        <v>1.62</v>
      </c>
      <c r="R9" s="12">
        <v>0.725</v>
      </c>
      <c r="S9" s="12">
        <v>0.5593</v>
      </c>
      <c r="T9" s="12">
        <v>0.0577</v>
      </c>
      <c r="U9" s="12">
        <v>0.4753</v>
      </c>
      <c r="V9" s="11">
        <v>69</v>
      </c>
      <c r="W9" s="13">
        <v>2546.24</v>
      </c>
      <c r="X9" s="11">
        <v>887</v>
      </c>
      <c r="Y9" s="11">
        <v>40</v>
      </c>
      <c r="Z9" s="13">
        <v>1632.95</v>
      </c>
      <c r="AA9" s="11">
        <v>846</v>
      </c>
      <c r="AB9" s="12">
        <v>0.725</v>
      </c>
      <c r="AC9" s="12">
        <v>0.5593</v>
      </c>
    </row>
    <row r="10">
      <c r="A10" s="10" t="s">
        <v>36</v>
      </c>
      <c r="B10" s="11">
        <v>30419</v>
      </c>
      <c r="C10" s="11">
        <f>=ROUNDDOWN(14.0432113014173,0)</f>
      </c>
      <c r="D10" s="11">
        <v>51756</v>
      </c>
      <c r="E10" s="12">
        <v>1</v>
      </c>
      <c r="F10" s="11"/>
      <c r="G10" s="11">
        <f>=ROUNDDOWN({0},0)</f>
      </c>
      <c r="H10" s="11">
        <v>8835</v>
      </c>
      <c r="I10" s="12"/>
      <c r="J10" s="11">
        <v>467</v>
      </c>
      <c r="K10" s="13">
        <v>77139.59</v>
      </c>
      <c r="L10" s="11">
        <v>601</v>
      </c>
      <c r="M10" s="14">
        <v>128.35</v>
      </c>
      <c r="N10" s="11">
        <v>186</v>
      </c>
      <c r="O10" s="13">
        <v>32154.83</v>
      </c>
      <c r="P10" s="11">
        <v>669</v>
      </c>
      <c r="Q10" s="14">
        <v>48.06</v>
      </c>
      <c r="R10" s="12">
        <v>1.5108</v>
      </c>
      <c r="S10" s="12">
        <v>1.399</v>
      </c>
      <c r="T10" s="12">
        <v>-0.1016</v>
      </c>
      <c r="U10" s="12">
        <v>1.6706</v>
      </c>
      <c r="V10" s="11">
        <v>467</v>
      </c>
      <c r="W10" s="13">
        <v>77139.59</v>
      </c>
      <c r="X10" s="11">
        <v>595</v>
      </c>
      <c r="Y10" s="11">
        <v>186</v>
      </c>
      <c r="Z10" s="13">
        <v>32154.83</v>
      </c>
      <c r="AA10" s="11">
        <v>663</v>
      </c>
      <c r="AB10" s="12">
        <v>1.5108</v>
      </c>
      <c r="AC10" s="12">
        <v>1.399</v>
      </c>
    </row>
    <row r="11">
      <c r="A11" s="10" t="s">
        <v>37</v>
      </c>
      <c r="B11" s="11">
        <v>2993</v>
      </c>
      <c r="C11" s="11">
        <f>=ROUNDDOWN(12.9343128781331,0)</f>
      </c>
      <c r="D11" s="11">
        <v>4542</v>
      </c>
      <c r="E11" s="12">
        <v>1</v>
      </c>
      <c r="F11" s="11"/>
      <c r="G11" s="11">
        <f>=ROUNDDOWN({0},0)</f>
      </c>
      <c r="H11" s="11"/>
      <c r="I11" s="12"/>
      <c r="J11" s="11">
        <v>16</v>
      </c>
      <c r="K11" s="13">
        <v>1075.48</v>
      </c>
      <c r="L11" s="11">
        <v>117</v>
      </c>
      <c r="M11" s="14">
        <v>9.19</v>
      </c>
      <c r="N11" s="11">
        <v>12</v>
      </c>
      <c r="O11" s="13">
        <v>869.89</v>
      </c>
      <c r="P11" s="11">
        <v>101</v>
      </c>
      <c r="Q11" s="14">
        <v>8.61</v>
      </c>
      <c r="R11" s="12">
        <v>0.3333</v>
      </c>
      <c r="S11" s="12">
        <v>0.2363</v>
      </c>
      <c r="T11" s="12">
        <v>0.1584</v>
      </c>
      <c r="U11" s="12">
        <v>0.0674</v>
      </c>
      <c r="V11" s="11">
        <v>16</v>
      </c>
      <c r="W11" s="13">
        <v>1075.48</v>
      </c>
      <c r="X11" s="11">
        <v>112</v>
      </c>
      <c r="Y11" s="11">
        <v>12</v>
      </c>
      <c r="Z11" s="13">
        <v>869.89</v>
      </c>
      <c r="AA11" s="11">
        <v>101</v>
      </c>
      <c r="AB11" s="12">
        <v>0.3333</v>
      </c>
      <c r="AC11" s="12">
        <v>0.2363</v>
      </c>
    </row>
    <row r="12">
      <c r="A12" s="10" t="s">
        <v>38</v>
      </c>
      <c r="B12" s="11">
        <v>4269</v>
      </c>
      <c r="C12" s="11">
        <f>=ROUNDDOWN(96.5837104072398,0)</f>
      </c>
      <c r="D12" s="11">
        <v>210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196.44</v>
      </c>
      <c r="L12" s="11">
        <v>92</v>
      </c>
      <c r="M12" s="14">
        <v>2.14</v>
      </c>
      <c r="N12" s="11"/>
      <c r="O12" s="13"/>
      <c r="P12" s="11">
        <v>58</v>
      </c>
      <c r="Q12" s="14"/>
      <c r="R12" s="12"/>
      <c r="S12" s="12"/>
      <c r="T12" s="12">
        <v>0.5862</v>
      </c>
      <c r="U12" s="12"/>
      <c r="V12" s="11">
        <v>6</v>
      </c>
      <c r="W12" s="13">
        <v>196.44</v>
      </c>
      <c r="X12" s="11">
        <v>92</v>
      </c>
      <c r="Y12" s="11"/>
      <c r="Z12" s="13"/>
      <c r="AA12" s="11">
        <v>58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98</v>
      </c>
      <c r="M13" s="14"/>
      <c r="N13" s="11">
        <v>1</v>
      </c>
      <c r="O13" s="13">
        <v>159.97</v>
      </c>
      <c r="P13" s="11">
        <v>119</v>
      </c>
      <c r="Q13" s="14">
        <v>1.34</v>
      </c>
      <c r="R13" s="12"/>
      <c r="S13" s="12"/>
      <c r="T13" s="12">
        <v>-0.1765</v>
      </c>
      <c r="U13" s="12"/>
      <c r="V13" s="11"/>
      <c r="W13" s="13"/>
      <c r="X13" s="11">
        <v>98</v>
      </c>
      <c r="Y13" s="11">
        <v>1</v>
      </c>
      <c r="Z13" s="13">
        <v>159.97</v>
      </c>
      <c r="AA13" s="11">
        <v>119</v>
      </c>
      <c r="AB13" s="12"/>
      <c r="AC13" s="12"/>
    </row>
    <row r="14">
      <c r="A14" s="10" t="s">
        <v>40</v>
      </c>
      <c r="B14" s="11">
        <v>18492</v>
      </c>
      <c r="C14" s="11">
        <f>=ROUNDDOWN(6.82009294091613,0)</f>
      </c>
      <c r="D14" s="11">
        <v>27375</v>
      </c>
      <c r="E14" s="12">
        <v>1</v>
      </c>
      <c r="F14" s="11"/>
      <c r="G14" s="11">
        <f>=ROUNDDOWN({0},0)</f>
      </c>
      <c r="H14" s="11"/>
      <c r="I14" s="12"/>
      <c r="J14" s="11">
        <v>39</v>
      </c>
      <c r="K14" s="13">
        <v>1178.79</v>
      </c>
      <c r="L14" s="11">
        <v>874</v>
      </c>
      <c r="M14" s="14">
        <v>1.35</v>
      </c>
      <c r="N14" s="11">
        <v>39</v>
      </c>
      <c r="O14" s="13">
        <v>920.95</v>
      </c>
      <c r="P14" s="11">
        <v>812</v>
      </c>
      <c r="Q14" s="14">
        <v>1.13</v>
      </c>
      <c r="R14" s="12"/>
      <c r="S14" s="12">
        <v>0.28</v>
      </c>
      <c r="T14" s="12">
        <v>0.0764</v>
      </c>
      <c r="U14" s="12">
        <v>0.1947</v>
      </c>
      <c r="V14" s="11">
        <v>39</v>
      </c>
      <c r="W14" s="13">
        <v>1178.79</v>
      </c>
      <c r="X14" s="11">
        <v>843</v>
      </c>
      <c r="Y14" s="11">
        <v>39</v>
      </c>
      <c r="Z14" s="13">
        <v>920.95</v>
      </c>
      <c r="AA14" s="11">
        <v>791</v>
      </c>
      <c r="AB14" s="12"/>
      <c r="AC14" s="12">
        <v>0.28</v>
      </c>
    </row>
    <row r="15">
      <c r="A15" s="10" t="s">
        <v>41</v>
      </c>
      <c r="B15" s="11">
        <v>79091</v>
      </c>
      <c r="C15" s="11">
        <f>=ROUNDDOWN(15.358668634457,0)</f>
      </c>
      <c r="D15" s="11">
        <v>99990</v>
      </c>
      <c r="E15" s="12">
        <v>1</v>
      </c>
      <c r="F15" s="11"/>
      <c r="G15" s="11">
        <f>=ROUNDDOWN({0},0)</f>
      </c>
      <c r="H15" s="11"/>
      <c r="I15" s="12"/>
      <c r="J15" s="11">
        <v>205</v>
      </c>
      <c r="K15" s="13">
        <v>3770.92</v>
      </c>
      <c r="L15" s="11">
        <v>625</v>
      </c>
      <c r="M15" s="14">
        <v>6.03</v>
      </c>
      <c r="N15" s="11">
        <v>232</v>
      </c>
      <c r="O15" s="13">
        <v>3826.4</v>
      </c>
      <c r="P15" s="11">
        <v>710</v>
      </c>
      <c r="Q15" s="14">
        <v>5.39</v>
      </c>
      <c r="R15" s="12">
        <v>-0.1164</v>
      </c>
      <c r="S15" s="12">
        <v>-0.0145</v>
      </c>
      <c r="T15" s="12">
        <v>-0.1197</v>
      </c>
      <c r="U15" s="12">
        <v>0.1187</v>
      </c>
      <c r="V15" s="11">
        <v>205</v>
      </c>
      <c r="W15" s="13">
        <v>3770.92</v>
      </c>
      <c r="X15" s="11">
        <v>625</v>
      </c>
      <c r="Y15" s="11">
        <v>232</v>
      </c>
      <c r="Z15" s="13">
        <v>3826.4</v>
      </c>
      <c r="AA15" s="11">
        <v>710</v>
      </c>
      <c r="AB15" s="12">
        <v>-0.1164</v>
      </c>
      <c r="AC15" s="12">
        <v>-0.0145</v>
      </c>
    </row>
    <row r="16">
      <c r="A16" s="10" t="s">
        <v>42</v>
      </c>
      <c r="B16" s="11">
        <v>19659</v>
      </c>
      <c r="C16" s="11">
        <f>=ROUNDDOWN(20.6285414480588,0)</f>
      </c>
      <c r="D16" s="11">
        <v>23668</v>
      </c>
      <c r="E16" s="12">
        <v>1</v>
      </c>
      <c r="F16" s="11"/>
      <c r="G16" s="11">
        <f>=ROUNDDOWN({0},0)</f>
      </c>
      <c r="H16" s="11"/>
      <c r="I16" s="12"/>
      <c r="J16" s="11">
        <v>46</v>
      </c>
      <c r="K16" s="13">
        <v>1740.51</v>
      </c>
      <c r="L16" s="11">
        <v>485</v>
      </c>
      <c r="M16" s="14">
        <v>3.59</v>
      </c>
      <c r="N16" s="11">
        <v>37</v>
      </c>
      <c r="O16" s="13">
        <v>1281</v>
      </c>
      <c r="P16" s="11">
        <v>479</v>
      </c>
      <c r="Q16" s="14">
        <v>2.67</v>
      </c>
      <c r="R16" s="12">
        <v>0.2432</v>
      </c>
      <c r="S16" s="12">
        <v>0.3587</v>
      </c>
      <c r="T16" s="12">
        <v>0.0125</v>
      </c>
      <c r="U16" s="12">
        <v>0.3446</v>
      </c>
      <c r="V16" s="11">
        <v>46</v>
      </c>
      <c r="W16" s="13">
        <v>1740.51</v>
      </c>
      <c r="X16" s="11">
        <v>463</v>
      </c>
      <c r="Y16" s="11">
        <v>37</v>
      </c>
      <c r="Z16" s="13">
        <v>1281</v>
      </c>
      <c r="AA16" s="11">
        <v>445</v>
      </c>
      <c r="AB16" s="12">
        <v>0.2432</v>
      </c>
      <c r="AC16" s="12">
        <v>0.3587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1293</v>
      </c>
      <c r="K17" s="17">
        <v>113049.32</v>
      </c>
      <c r="L17" s="15">
        <v>6409</v>
      </c>
      <c r="M17" s="18">
        <v>17.64</v>
      </c>
      <c r="N17" s="15">
        <v>880</v>
      </c>
      <c r="O17" s="17">
        <v>58210.01</v>
      </c>
      <c r="P17" s="15">
        <v>6447</v>
      </c>
      <c r="Q17" s="18">
        <v>9.03</v>
      </c>
      <c r="R17" s="16">
        <v>0.4693</v>
      </c>
      <c r="S17" s="16">
        <v>0.9421</v>
      </c>
      <c r="T17" s="16">
        <v>-0.0059</v>
      </c>
      <c r="U17" s="16">
        <v>0.9535</v>
      </c>
      <c r="V17" s="15">
        <v>1293</v>
      </c>
      <c r="W17" s="17">
        <v>113049.32</v>
      </c>
      <c r="X17" s="15">
        <v>6006</v>
      </c>
      <c r="Y17" s="15">
        <v>880</v>
      </c>
      <c r="Z17" s="17">
        <v>58210.01</v>
      </c>
      <c r="AA17" s="15">
        <v>6090</v>
      </c>
      <c r="AB17" s="16">
        <v>0.4693</v>
      </c>
      <c r="AC17" s="16">
        <v>0.9421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