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<sst xmlns="http://schemas.openxmlformats.org/spreadsheetml/2006/main" count="44" uniqueCount="44">
  <si>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</si>
  <si>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</si>
  <si>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</si>
  <si>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03/04/2024</t>
  </si>
  <si>
    <t>End Date:</t>
  </si>
  <si>
    <t>Report Run Date:</t>
  </si>
  <si>
    <t>03/05/2024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</si>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</sst>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327467</v>
      </c>
      <c r="C5" s="11">
        <f>=ROUNDDOWN(18.231403486307,0)</f>
      </c>
      <c r="D5" s="11">
        <v>334788</v>
      </c>
      <c r="E5" s="12">
        <v>1</v>
      </c>
      <c r="F5" s="11"/>
      <c r="G5" s="11">
        <f>=ROUNDDOWN({0},0)</f>
      </c>
      <c r="H5" s="11">
        <v>570</v>
      </c>
      <c r="I5" s="12"/>
      <c r="J5" s="11">
        <v>1203</v>
      </c>
      <c r="K5" s="13">
        <v>55638.66</v>
      </c>
      <c r="L5" s="11">
        <v>1938</v>
      </c>
      <c r="M5" s="14">
        <v>28.71</v>
      </c>
      <c r="N5" s="11">
        <v>1124</v>
      </c>
      <c r="O5" s="13">
        <v>62908.22</v>
      </c>
      <c r="P5" s="11">
        <v>2014</v>
      </c>
      <c r="Q5" s="14">
        <v>31.24</v>
      </c>
      <c r="R5" s="12">
        <v>0.0703</v>
      </c>
      <c r="S5" s="12">
        <v>-0.1156</v>
      </c>
      <c r="T5" s="12">
        <v>-0.0377</v>
      </c>
      <c r="U5" s="12">
        <v>-0.081</v>
      </c>
      <c r="V5" s="11">
        <v>1203</v>
      </c>
      <c r="W5" s="13">
        <v>55638.66</v>
      </c>
      <c r="X5" s="11">
        <v>1785</v>
      </c>
      <c r="Y5" s="11">
        <v>1124</v>
      </c>
      <c r="Z5" s="13">
        <v>62908.22</v>
      </c>
      <c r="AA5" s="11">
        <v>1887</v>
      </c>
      <c r="AB5" s="12">
        <v>0.0703</v>
      </c>
      <c r="AC5" s="12">
        <v>-0.1156</v>
      </c>
    </row>
    <row r="6">
      <c r="A6" s="10" t="s">
        <v>32</v>
      </c>
      <c r="B6" s="11">
        <v>11345</v>
      </c>
      <c r="C6" s="11">
        <f>=ROUNDDOWN(14.1019266625233,0)</f>
      </c>
      <c r="D6" s="11">
        <v>13500</v>
      </c>
      <c r="E6" s="12">
        <v>1</v>
      </c>
      <c r="F6" s="11"/>
      <c r="G6" s="11">
        <f>=ROUNDDOWN({0},0)</f>
      </c>
      <c r="H6" s="11"/>
      <c r="I6" s="12"/>
      <c r="J6" s="11">
        <v>131</v>
      </c>
      <c r="K6" s="13">
        <v>6616.48</v>
      </c>
      <c r="L6" s="11">
        <v>196</v>
      </c>
      <c r="M6" s="14">
        <v>33.76</v>
      </c>
      <c r="N6" s="11">
        <v>82</v>
      </c>
      <c r="O6" s="13">
        <v>3617.57</v>
      </c>
      <c r="P6" s="11">
        <v>141</v>
      </c>
      <c r="Q6" s="14">
        <v>25.66</v>
      </c>
      <c r="R6" s="12">
        <v>0.5976</v>
      </c>
      <c r="S6" s="12">
        <v>0.829</v>
      </c>
      <c r="T6" s="12">
        <v>0.3901</v>
      </c>
      <c r="U6" s="12">
        <v>0.3157</v>
      </c>
      <c r="V6" s="11">
        <v>131</v>
      </c>
      <c r="W6" s="13">
        <v>6616.48</v>
      </c>
      <c r="X6" s="11">
        <v>189</v>
      </c>
      <c r="Y6" s="11">
        <v>82</v>
      </c>
      <c r="Z6" s="13">
        <v>3617.57</v>
      </c>
      <c r="AA6" s="11">
        <v>130</v>
      </c>
      <c r="AB6" s="12">
        <v>0.5976</v>
      </c>
      <c r="AC6" s="12">
        <v>0.829</v>
      </c>
    </row>
    <row r="7">
      <c r="A7" s="10" t="s">
        <v>33</v>
      </c>
      <c r="B7" s="11">
        <v>39018</v>
      </c>
      <c r="C7" s="11">
        <f>=ROUNDDOWN(14.7700344475149,0)</f>
      </c>
      <c r="D7" s="11">
        <v>47390</v>
      </c>
      <c r="E7" s="12">
        <v>1</v>
      </c>
      <c r="F7" s="11"/>
      <c r="G7" s="11">
        <f>=ROUNDDOWN({0},0)</f>
      </c>
      <c r="H7" s="11"/>
      <c r="I7" s="12"/>
      <c r="J7" s="11">
        <v>157</v>
      </c>
      <c r="K7" s="13">
        <v>4411.77</v>
      </c>
      <c r="L7" s="11">
        <v>244</v>
      </c>
      <c r="M7" s="14">
        <v>18.08</v>
      </c>
      <c r="N7" s="11">
        <v>157</v>
      </c>
      <c r="O7" s="13">
        <v>3774.72</v>
      </c>
      <c r="P7" s="11">
        <v>207</v>
      </c>
      <c r="Q7" s="14">
        <v>18.24</v>
      </c>
      <c r="R7" s="12"/>
      <c r="S7" s="12">
        <v>0.1688</v>
      </c>
      <c r="T7" s="12">
        <v>0.1787</v>
      </c>
      <c r="U7" s="12">
        <v>-0.0088</v>
      </c>
      <c r="V7" s="11">
        <v>157</v>
      </c>
      <c r="W7" s="13">
        <v>4411.77</v>
      </c>
      <c r="X7" s="11">
        <v>230</v>
      </c>
      <c r="Y7" s="11">
        <v>157</v>
      </c>
      <c r="Z7" s="13">
        <v>3774.72</v>
      </c>
      <c r="AA7" s="11">
        <v>195</v>
      </c>
      <c r="AB7" s="12"/>
      <c r="AC7" s="12">
        <v>0.1688</v>
      </c>
    </row>
    <row r="8">
      <c r="A8" s="10" t="s">
        <v>34</v>
      </c>
      <c r="B8" s="11">
        <v>80908</v>
      </c>
      <c r="C8" s="11">
        <f>=ROUNDDOWN(16.0825316053113,0)</f>
      </c>
      <c r="D8" s="11">
        <v>86880</v>
      </c>
      <c r="E8" s="12">
        <v>1</v>
      </c>
      <c r="F8" s="11"/>
      <c r="G8" s="11">
        <f>=ROUNDDOWN({0},0)</f>
      </c>
      <c r="H8" s="11"/>
      <c r="I8" s="12"/>
      <c r="J8" s="11">
        <v>145</v>
      </c>
      <c r="K8" s="13">
        <v>2811.48</v>
      </c>
      <c r="L8" s="11">
        <v>238</v>
      </c>
      <c r="M8" s="14">
        <v>11.81</v>
      </c>
      <c r="N8" s="11">
        <v>145</v>
      </c>
      <c r="O8" s="13">
        <v>2663.3</v>
      </c>
      <c r="P8" s="11">
        <v>254</v>
      </c>
      <c r="Q8" s="14">
        <v>10.49</v>
      </c>
      <c r="R8" s="12"/>
      <c r="S8" s="12">
        <v>0.0556</v>
      </c>
      <c r="T8" s="12">
        <v>-0.063</v>
      </c>
      <c r="U8" s="12">
        <v>0.1258</v>
      </c>
      <c r="V8" s="11">
        <v>145</v>
      </c>
      <c r="W8" s="13">
        <v>2811.48</v>
      </c>
      <c r="X8" s="11">
        <v>234</v>
      </c>
      <c r="Y8" s="11">
        <v>145</v>
      </c>
      <c r="Z8" s="13">
        <v>2663.3</v>
      </c>
      <c r="AA8" s="11">
        <v>254</v>
      </c>
      <c r="AB8" s="12"/>
      <c r="AC8" s="12">
        <v>0.0556</v>
      </c>
    </row>
    <row r="9">
      <c r="A9" s="10" t="s">
        <v>35</v>
      </c>
      <c r="B9" s="11">
        <v>108611</v>
      </c>
      <c r="C9" s="11">
        <f>=ROUNDDOWN(16.9869248334324,0)</f>
      </c>
      <c r="D9" s="11">
        <v>86029</v>
      </c>
      <c r="E9" s="12">
        <v>1</v>
      </c>
      <c r="F9" s="11"/>
      <c r="G9" s="11">
        <f>=ROUNDDOWN({0},0)</f>
      </c>
      <c r="H9" s="11"/>
      <c r="I9" s="12"/>
      <c r="J9" s="11">
        <v>294</v>
      </c>
      <c r="K9" s="13">
        <v>8778.65</v>
      </c>
      <c r="L9" s="11">
        <v>1132</v>
      </c>
      <c r="M9" s="14">
        <v>7.75</v>
      </c>
      <c r="N9" s="11">
        <v>213</v>
      </c>
      <c r="O9" s="13">
        <v>7344.81</v>
      </c>
      <c r="P9" s="11">
        <v>1066</v>
      </c>
      <c r="Q9" s="14">
        <v>6.89</v>
      </c>
      <c r="R9" s="12">
        <v>0.3803</v>
      </c>
      <c r="S9" s="12">
        <v>0.1952</v>
      </c>
      <c r="T9" s="12">
        <v>0.0619</v>
      </c>
      <c r="U9" s="12">
        <v>0.1248</v>
      </c>
      <c r="V9" s="11">
        <v>294</v>
      </c>
      <c r="W9" s="13">
        <v>8778.65</v>
      </c>
      <c r="X9" s="11">
        <v>964</v>
      </c>
      <c r="Y9" s="11">
        <v>213</v>
      </c>
      <c r="Z9" s="13">
        <v>7344.81</v>
      </c>
      <c r="AA9" s="11">
        <v>906</v>
      </c>
      <c r="AB9" s="12">
        <v>0.3803</v>
      </c>
      <c r="AC9" s="12">
        <v>0.1952</v>
      </c>
    </row>
    <row r="10">
      <c r="A10" s="10" t="s">
        <v>36</v>
      </c>
      <c r="B10" s="11">
        <v>54417</v>
      </c>
      <c r="C10" s="11">
        <f>=ROUNDDOWN(15.3045899426257,0)</f>
      </c>
      <c r="D10" s="11">
        <v>75545</v>
      </c>
      <c r="E10" s="12">
        <v>1</v>
      </c>
      <c r="F10" s="11"/>
      <c r="G10" s="11">
        <f>=ROUNDDOWN({0},0)</f>
      </c>
      <c r="H10" s="11">
        <v>7798</v>
      </c>
      <c r="I10" s="12"/>
      <c r="J10" s="11">
        <v>615</v>
      </c>
      <c r="K10" s="13">
        <v>104833.54</v>
      </c>
      <c r="L10" s="11">
        <v>645</v>
      </c>
      <c r="M10" s="14">
        <v>162.53</v>
      </c>
      <c r="N10" s="11">
        <v>763</v>
      </c>
      <c r="O10" s="13">
        <v>119913.65</v>
      </c>
      <c r="P10" s="11">
        <v>709</v>
      </c>
      <c r="Q10" s="14">
        <v>169.13</v>
      </c>
      <c r="R10" s="12">
        <v>-0.194</v>
      </c>
      <c r="S10" s="12">
        <v>-0.1258</v>
      </c>
      <c r="T10" s="12">
        <v>-0.0903</v>
      </c>
      <c r="U10" s="12">
        <v>-0.039</v>
      </c>
      <c r="V10" s="11">
        <v>615</v>
      </c>
      <c r="W10" s="13">
        <v>104833.54</v>
      </c>
      <c r="X10" s="11">
        <v>625</v>
      </c>
      <c r="Y10" s="11">
        <v>763</v>
      </c>
      <c r="Z10" s="13">
        <v>119913.65</v>
      </c>
      <c r="AA10" s="11">
        <v>699</v>
      </c>
      <c r="AB10" s="12">
        <v>-0.194</v>
      </c>
      <c r="AC10" s="12">
        <v>-0.1258</v>
      </c>
    </row>
    <row r="11">
      <c r="A11" s="10" t="s">
        <v>37</v>
      </c>
      <c r="B11" s="11">
        <v>7441</v>
      </c>
      <c r="C11" s="11">
        <f>=ROUNDDOWN(17.9387656702025,0)</f>
      </c>
      <c r="D11" s="11">
        <v>4202</v>
      </c>
      <c r="E11" s="12">
        <v>1</v>
      </c>
      <c r="F11" s="11"/>
      <c r="G11" s="11">
        <f>=ROUNDDOWN({0},0)</f>
      </c>
      <c r="H11" s="11"/>
      <c r="I11" s="12"/>
      <c r="J11" s="11">
        <v>52</v>
      </c>
      <c r="K11" s="13">
        <v>4227.87</v>
      </c>
      <c r="L11" s="11">
        <v>131</v>
      </c>
      <c r="M11" s="14">
        <v>32.27</v>
      </c>
      <c r="N11" s="11">
        <v>55</v>
      </c>
      <c r="O11" s="13">
        <v>3947.64</v>
      </c>
      <c r="P11" s="11">
        <v>117</v>
      </c>
      <c r="Q11" s="14">
        <v>33.74</v>
      </c>
      <c r="R11" s="12">
        <v>-0.0545</v>
      </c>
      <c r="S11" s="12">
        <v>0.071</v>
      </c>
      <c r="T11" s="12">
        <v>0.1197</v>
      </c>
      <c r="U11" s="12">
        <v>-0.0436</v>
      </c>
      <c r="V11" s="11">
        <v>52</v>
      </c>
      <c r="W11" s="13">
        <v>4227.87</v>
      </c>
      <c r="X11" s="11">
        <v>126</v>
      </c>
      <c r="Y11" s="11">
        <v>55</v>
      </c>
      <c r="Z11" s="13">
        <v>3947.64</v>
      </c>
      <c r="AA11" s="11">
        <v>117</v>
      </c>
      <c r="AB11" s="12">
        <v>-0.0545</v>
      </c>
      <c r="AC11" s="12">
        <v>0.071</v>
      </c>
    </row>
    <row r="12">
      <c r="A12" s="10" t="s">
        <v>38</v>
      </c>
      <c r="B12" s="11">
        <v>9685</v>
      </c>
      <c r="C12" s="11">
        <f>=ROUNDDOWN(52.266594711279,0)</f>
      </c>
      <c r="D12" s="11">
        <v>1350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548.83</v>
      </c>
      <c r="L12" s="11">
        <v>92</v>
      </c>
      <c r="M12" s="14">
        <v>5.97</v>
      </c>
      <c r="N12" s="11">
        <v>18</v>
      </c>
      <c r="O12" s="13">
        <v>778.92</v>
      </c>
      <c r="P12" s="11">
        <v>59</v>
      </c>
      <c r="Q12" s="14">
        <v>13.2</v>
      </c>
      <c r="R12" s="12">
        <v>0.2222</v>
      </c>
      <c r="S12" s="12">
        <v>-0.2954</v>
      </c>
      <c r="T12" s="12">
        <v>0.5593</v>
      </c>
      <c r="U12" s="12">
        <v>-0.5477</v>
      </c>
      <c r="V12" s="11">
        <v>22</v>
      </c>
      <c r="W12" s="13">
        <v>548.83</v>
      </c>
      <c r="X12" s="11">
        <v>92</v>
      </c>
      <c r="Y12" s="11">
        <v>18</v>
      </c>
      <c r="Z12" s="13">
        <v>778.92</v>
      </c>
      <c r="AA12" s="11">
        <v>59</v>
      </c>
      <c r="AB12" s="12">
        <v>0.2222</v>
      </c>
      <c r="AC12" s="12">
        <v>-0.2954</v>
      </c>
    </row>
    <row r="13">
      <c r="A13" s="10" t="s">
        <v>39</v>
      </c>
      <c r="B13" s="11">
        <v>117</v>
      </c>
      <c r="C13" s="11">
        <f>=ROUNDDOWN(34.4117647058824,0)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98</v>
      </c>
      <c r="M13" s="14"/>
      <c r="N13" s="11">
        <v>1</v>
      </c>
      <c r="O13" s="13">
        <v>63.25</v>
      </c>
      <c r="P13" s="11">
        <v>119</v>
      </c>
      <c r="Q13" s="14">
        <v>0.53</v>
      </c>
      <c r="R13" s="12"/>
      <c r="S13" s="12"/>
      <c r="T13" s="12">
        <v>-0.1765</v>
      </c>
      <c r="U13" s="12"/>
      <c r="V13" s="11"/>
      <c r="W13" s="13"/>
      <c r="X13" s="11">
        <v>98</v>
      </c>
      <c r="Y13" s="11">
        <v>1</v>
      </c>
      <c r="Z13" s="13">
        <v>63.25</v>
      </c>
      <c r="AA13" s="11">
        <v>119</v>
      </c>
      <c r="AB13" s="12"/>
      <c r="AC13" s="12"/>
    </row>
    <row r="14">
      <c r="A14" s="10" t="s">
        <v>40</v>
      </c>
      <c r="B14" s="11">
        <v>56742</v>
      </c>
      <c r="C14" s="11">
        <f>=ROUNDDOWN(11.5594760323507,0)</f>
      </c>
      <c r="D14" s="11">
        <v>68720</v>
      </c>
      <c r="E14" s="12">
        <v>1</v>
      </c>
      <c r="F14" s="11"/>
      <c r="G14" s="11">
        <f>=ROUNDDOWN({0},0)</f>
      </c>
      <c r="H14" s="11"/>
      <c r="I14" s="12"/>
      <c r="J14" s="11">
        <v>148</v>
      </c>
      <c r="K14" s="13">
        <v>3418.77</v>
      </c>
      <c r="L14" s="11">
        <v>960</v>
      </c>
      <c r="M14" s="14">
        <v>3.56</v>
      </c>
      <c r="N14" s="11">
        <v>158</v>
      </c>
      <c r="O14" s="13">
        <v>3770.82</v>
      </c>
      <c r="P14" s="11">
        <v>913</v>
      </c>
      <c r="Q14" s="14">
        <v>4.13</v>
      </c>
      <c r="R14" s="12">
        <v>-0.0633</v>
      </c>
      <c r="S14" s="12">
        <v>-0.0934</v>
      </c>
      <c r="T14" s="12">
        <v>0.0515</v>
      </c>
      <c r="U14" s="12">
        <v>-0.138</v>
      </c>
      <c r="V14" s="11">
        <v>148</v>
      </c>
      <c r="W14" s="13">
        <v>3418.77</v>
      </c>
      <c r="X14" s="11">
        <v>929</v>
      </c>
      <c r="Y14" s="11">
        <v>158</v>
      </c>
      <c r="Z14" s="13">
        <v>3770.82</v>
      </c>
      <c r="AA14" s="11">
        <v>892</v>
      </c>
      <c r="AB14" s="12">
        <v>-0.0633</v>
      </c>
      <c r="AC14" s="12">
        <v>-0.0934</v>
      </c>
    </row>
    <row r="15">
      <c r="A15" s="10" t="s">
        <v>41</v>
      </c>
      <c r="B15" s="11">
        <v>134438</v>
      </c>
      <c r="C15" s="11">
        <f>=ROUNDDOWN(16.1363036224404,0)</f>
      </c>
      <c r="D15" s="11">
        <v>144864</v>
      </c>
      <c r="E15" s="12">
        <v>1</v>
      </c>
      <c r="F15" s="11"/>
      <c r="G15" s="11">
        <f>=ROUNDDOWN({0},0)</f>
      </c>
      <c r="H15" s="11"/>
      <c r="I15" s="12"/>
      <c r="J15" s="11">
        <v>906</v>
      </c>
      <c r="K15" s="13">
        <v>14051.16</v>
      </c>
      <c r="L15" s="11">
        <v>642</v>
      </c>
      <c r="M15" s="14">
        <v>21.89</v>
      </c>
      <c r="N15" s="11">
        <v>988</v>
      </c>
      <c r="O15" s="13">
        <v>14545.5</v>
      </c>
      <c r="P15" s="11">
        <v>723</v>
      </c>
      <c r="Q15" s="14">
        <v>20.12</v>
      </c>
      <c r="R15" s="12">
        <v>-0.083</v>
      </c>
      <c r="S15" s="12">
        <v>-0.034</v>
      </c>
      <c r="T15" s="12">
        <v>-0.112</v>
      </c>
      <c r="U15" s="12">
        <v>0.088</v>
      </c>
      <c r="V15" s="11">
        <v>906</v>
      </c>
      <c r="W15" s="13">
        <v>14051.16</v>
      </c>
      <c r="X15" s="11">
        <v>642</v>
      </c>
      <c r="Y15" s="11">
        <v>988</v>
      </c>
      <c r="Z15" s="13">
        <v>14545.5</v>
      </c>
      <c r="AA15" s="11">
        <v>723</v>
      </c>
      <c r="AB15" s="12">
        <v>-0.083</v>
      </c>
      <c r="AC15" s="12">
        <v>-0.034</v>
      </c>
    </row>
    <row r="16">
      <c r="A16" s="10" t="s">
        <v>42</v>
      </c>
      <c r="B16" s="11">
        <v>52570</v>
      </c>
      <c r="C16" s="11">
        <f>=ROUNDDOWN(21.0338894890569,0)</f>
      </c>
      <c r="D16" s="11">
        <v>57558</v>
      </c>
      <c r="E16" s="12">
        <v>1</v>
      </c>
      <c r="F16" s="11"/>
      <c r="G16" s="11">
        <f>=ROUNDDOWN({0},0)</f>
      </c>
      <c r="H16" s="11"/>
      <c r="I16" s="12"/>
      <c r="J16" s="11">
        <v>153</v>
      </c>
      <c r="K16" s="13">
        <v>6177.59</v>
      </c>
      <c r="L16" s="11">
        <v>526</v>
      </c>
      <c r="M16" s="14">
        <v>11.74</v>
      </c>
      <c r="N16" s="11">
        <v>188</v>
      </c>
      <c r="O16" s="13">
        <v>6939.37</v>
      </c>
      <c r="P16" s="11">
        <v>530</v>
      </c>
      <c r="Q16" s="14">
        <v>13.09</v>
      </c>
      <c r="R16" s="12">
        <v>-0.1862</v>
      </c>
      <c r="S16" s="12">
        <v>-0.1098</v>
      </c>
      <c r="T16" s="12">
        <v>-0.0075</v>
      </c>
      <c r="U16" s="12">
        <v>-0.1031</v>
      </c>
      <c r="V16" s="11">
        <v>153</v>
      </c>
      <c r="W16" s="13">
        <v>6177.59</v>
      </c>
      <c r="X16" s="11">
        <v>506</v>
      </c>
      <c r="Y16" s="11">
        <v>188</v>
      </c>
      <c r="Z16" s="13">
        <v>6939.37</v>
      </c>
      <c r="AA16" s="11">
        <v>496</v>
      </c>
      <c r="AB16" s="12">
        <v>-0.1862</v>
      </c>
      <c r="AC16" s="12">
        <v>-0.1098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3826</v>
      </c>
      <c r="K17" s="17">
        <v>211514.8</v>
      </c>
      <c r="L17" s="15">
        <v>6842</v>
      </c>
      <c r="M17" s="18">
        <v>30.91</v>
      </c>
      <c r="N17" s="15">
        <v>3892</v>
      </c>
      <c r="O17" s="17">
        <v>230267.77</v>
      </c>
      <c r="P17" s="15">
        <v>6852</v>
      </c>
      <c r="Q17" s="18">
        <v>33.61</v>
      </c>
      <c r="R17" s="16">
        <v>-0.017</v>
      </c>
      <c r="S17" s="16">
        <v>-0.0814</v>
      </c>
      <c r="T17" s="16">
        <v>-0.0015</v>
      </c>
      <c r="U17" s="16">
        <v>-0.0803</v>
      </c>
      <c r="V17" s="15">
        <v>3826</v>
      </c>
      <c r="W17" s="17">
        <v>211514.8</v>
      </c>
      <c r="X17" s="15">
        <v>6420</v>
      </c>
      <c r="Y17" s="15">
        <v>3892</v>
      </c>
      <c r="Z17" s="17">
        <v>230267.77</v>
      </c>
      <c r="AA17" s="15">
        <v>6477</v>
      </c>
      <c r="AB17" s="16">
        <v>-0.017</v>
      </c>
      <c r="AC17" s="16">
        <v>-0.0814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