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<sst xmlns="http://schemas.openxmlformats.org/spreadsheetml/2006/main" count="44" uniqueCount="44">
  <si>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</si>
  <si>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</si>
  <si>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</si>
  <si>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03/01/2024</t>
  </si>
  <si>
    <t>End Date:</t>
  </si>
  <si>
    <t>Report Run Date:</t>
  </si>
  <si>
    <t>03/02/2024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</si>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</sst>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201851</v>
      </c>
      <c r="C5" s="11">
        <f>=ROUNDDOWN(24.7609175662414,0)</f>
      </c>
      <c r="D5" s="11">
        <v>210710</v>
      </c>
      <c r="E5" s="12">
        <v>1</v>
      </c>
      <c r="F5" s="11"/>
      <c r="G5" s="11">
        <f>=ROUNDDOWN({0},0)</f>
      </c>
      <c r="H5" s="11">
        <v>570</v>
      </c>
      <c r="I5" s="12"/>
      <c r="J5" s="11">
        <v>394</v>
      </c>
      <c r="K5" s="13">
        <v>19737.71</v>
      </c>
      <c r="L5" s="11">
        <v>1896</v>
      </c>
      <c r="M5" s="14">
        <v>10.41</v>
      </c>
      <c r="N5" s="11">
        <v>417</v>
      </c>
      <c r="O5" s="13">
        <v>22903.36</v>
      </c>
      <c r="P5" s="11">
        <v>1974</v>
      </c>
      <c r="Q5" s="14">
        <v>11.6</v>
      </c>
      <c r="R5" s="12">
        <v>-0.0552</v>
      </c>
      <c r="S5" s="12">
        <v>-0.1382</v>
      </c>
      <c r="T5" s="12">
        <v>-0.0395</v>
      </c>
      <c r="U5" s="12">
        <v>-0.1026</v>
      </c>
      <c r="V5" s="11">
        <v>394</v>
      </c>
      <c r="W5" s="13">
        <v>19737.71</v>
      </c>
      <c r="X5" s="11">
        <v>1745</v>
      </c>
      <c r="Y5" s="11">
        <v>417</v>
      </c>
      <c r="Z5" s="13">
        <v>22903.36</v>
      </c>
      <c r="AA5" s="11">
        <v>1843</v>
      </c>
      <c r="AB5" s="12">
        <v>-0.0552</v>
      </c>
      <c r="AC5" s="12">
        <v>-0.1382</v>
      </c>
    </row>
    <row r="6">
      <c r="A6" s="10" t="s">
        <v>32</v>
      </c>
      <c r="B6" s="11">
        <v>5854</v>
      </c>
      <c r="C6" s="11">
        <f>=ROUNDDOWN(14.0687334775294,0)</f>
      </c>
      <c r="D6" s="11">
        <v>8100</v>
      </c>
      <c r="E6" s="12">
        <v>1</v>
      </c>
      <c r="F6" s="11"/>
      <c r="G6" s="11">
        <f>=ROUNDDOWN({0},0)</f>
      </c>
      <c r="H6" s="11"/>
      <c r="I6" s="12"/>
      <c r="J6" s="11">
        <v>11</v>
      </c>
      <c r="K6" s="13">
        <v>625.31</v>
      </c>
      <c r="L6" s="11">
        <v>162</v>
      </c>
      <c r="M6" s="14">
        <v>3.86</v>
      </c>
      <c r="N6" s="11">
        <v>30</v>
      </c>
      <c r="O6" s="13">
        <v>1680.25</v>
      </c>
      <c r="P6" s="11">
        <v>114</v>
      </c>
      <c r="Q6" s="14">
        <v>14.74</v>
      </c>
      <c r="R6" s="12">
        <v>-0.6333</v>
      </c>
      <c r="S6" s="12">
        <v>-0.6278</v>
      </c>
      <c r="T6" s="12">
        <v>0.4211</v>
      </c>
      <c r="U6" s="12">
        <v>-0.7381</v>
      </c>
      <c r="V6" s="11">
        <v>11</v>
      </c>
      <c r="W6" s="13">
        <v>625.31</v>
      </c>
      <c r="X6" s="11">
        <v>155</v>
      </c>
      <c r="Y6" s="11">
        <v>30</v>
      </c>
      <c r="Z6" s="13">
        <v>1680.25</v>
      </c>
      <c r="AA6" s="11">
        <v>106</v>
      </c>
      <c r="AB6" s="12">
        <v>-0.6333</v>
      </c>
      <c r="AC6" s="12">
        <v>-0.6278</v>
      </c>
    </row>
    <row r="7">
      <c r="A7" s="10" t="s">
        <v>33</v>
      </c>
      <c r="B7" s="11">
        <v>21490</v>
      </c>
      <c r="C7" s="11">
        <f>=ROUNDDOWN(12.9317607413648,0)</f>
      </c>
      <c r="D7" s="11">
        <v>27975</v>
      </c>
      <c r="E7" s="12">
        <v>1</v>
      </c>
      <c r="F7" s="11"/>
      <c r="G7" s="11">
        <f>=ROUNDDOWN({0},0)</f>
      </c>
      <c r="H7" s="11"/>
      <c r="I7" s="12"/>
      <c r="J7" s="11">
        <v>26</v>
      </c>
      <c r="K7" s="13">
        <v>744.81</v>
      </c>
      <c r="L7" s="11">
        <v>203</v>
      </c>
      <c r="M7" s="14">
        <v>3.67</v>
      </c>
      <c r="N7" s="11">
        <v>49</v>
      </c>
      <c r="O7" s="13">
        <v>990.56</v>
      </c>
      <c r="P7" s="11">
        <v>184</v>
      </c>
      <c r="Q7" s="14">
        <v>5.38</v>
      </c>
      <c r="R7" s="12">
        <v>-0.4694</v>
      </c>
      <c r="S7" s="12">
        <v>-0.2481</v>
      </c>
      <c r="T7" s="12">
        <v>0.1033</v>
      </c>
      <c r="U7" s="12">
        <v>-0.3178</v>
      </c>
      <c r="V7" s="11">
        <v>26</v>
      </c>
      <c r="W7" s="13">
        <v>744.81</v>
      </c>
      <c r="X7" s="11">
        <v>189</v>
      </c>
      <c r="Y7" s="11">
        <v>49</v>
      </c>
      <c r="Z7" s="13">
        <v>990.56</v>
      </c>
      <c r="AA7" s="11">
        <v>172</v>
      </c>
      <c r="AB7" s="12">
        <v>-0.4694</v>
      </c>
      <c r="AC7" s="12">
        <v>-0.2481</v>
      </c>
    </row>
    <row r="8">
      <c r="A8" s="10" t="s">
        <v>34</v>
      </c>
      <c r="B8" s="11">
        <v>58037</v>
      </c>
      <c r="C8" s="11">
        <f>=ROUNDDOWN(20.24169921875,0)</f>
      </c>
      <c r="D8" s="11">
        <v>66567</v>
      </c>
      <c r="E8" s="12">
        <v>1</v>
      </c>
      <c r="F8" s="11"/>
      <c r="G8" s="11">
        <f>=ROUNDDOWN({0},0)</f>
      </c>
      <c r="H8" s="11"/>
      <c r="I8" s="12"/>
      <c r="J8" s="11">
        <v>37</v>
      </c>
      <c r="K8" s="13">
        <v>711.14</v>
      </c>
      <c r="L8" s="11">
        <v>234</v>
      </c>
      <c r="M8" s="14">
        <v>3.04</v>
      </c>
      <c r="N8" s="11">
        <v>68</v>
      </c>
      <c r="O8" s="13">
        <v>1107.1</v>
      </c>
      <c r="P8" s="11">
        <v>247</v>
      </c>
      <c r="Q8" s="14">
        <v>4.48</v>
      </c>
      <c r="R8" s="12">
        <v>-0.4559</v>
      </c>
      <c r="S8" s="12">
        <v>-0.3577</v>
      </c>
      <c r="T8" s="12">
        <v>-0.0526</v>
      </c>
      <c r="U8" s="12">
        <v>-0.3214</v>
      </c>
      <c r="V8" s="11">
        <v>37</v>
      </c>
      <c r="W8" s="13">
        <v>711.14</v>
      </c>
      <c r="X8" s="11">
        <v>230</v>
      </c>
      <c r="Y8" s="11">
        <v>68</v>
      </c>
      <c r="Z8" s="13">
        <v>1107.1</v>
      </c>
      <c r="AA8" s="11">
        <v>247</v>
      </c>
      <c r="AB8" s="12">
        <v>-0.4559</v>
      </c>
      <c r="AC8" s="12">
        <v>-0.3577</v>
      </c>
    </row>
    <row r="9">
      <c r="A9" s="10" t="s">
        <v>35</v>
      </c>
      <c r="B9" s="11">
        <v>49875</v>
      </c>
      <c r="C9" s="11">
        <f>=ROUNDDOWN(16.9366340668297,0)</f>
      </c>
      <c r="D9" s="11">
        <v>50481</v>
      </c>
      <c r="E9" s="12">
        <v>1</v>
      </c>
      <c r="F9" s="11"/>
      <c r="G9" s="11">
        <f>=ROUNDDOWN({0},0)</f>
      </c>
      <c r="H9" s="11"/>
      <c r="I9" s="12"/>
      <c r="J9" s="11">
        <v>84</v>
      </c>
      <c r="K9" s="13">
        <v>2641.92</v>
      </c>
      <c r="L9" s="11">
        <v>1093</v>
      </c>
      <c r="M9" s="14">
        <v>2.42</v>
      </c>
      <c r="N9" s="11">
        <v>77</v>
      </c>
      <c r="O9" s="13">
        <v>2716.11</v>
      </c>
      <c r="P9" s="11">
        <v>1050</v>
      </c>
      <c r="Q9" s="14">
        <v>2.59</v>
      </c>
      <c r="R9" s="12">
        <v>0.0909</v>
      </c>
      <c r="S9" s="12">
        <v>-0.0273</v>
      </c>
      <c r="T9" s="12">
        <v>0.041</v>
      </c>
      <c r="U9" s="12">
        <v>-0.0656</v>
      </c>
      <c r="V9" s="11">
        <v>84</v>
      </c>
      <c r="W9" s="13">
        <v>2641.92</v>
      </c>
      <c r="X9" s="11">
        <v>925</v>
      </c>
      <c r="Y9" s="11">
        <v>77</v>
      </c>
      <c r="Z9" s="13">
        <v>2716.11</v>
      </c>
      <c r="AA9" s="11">
        <v>891</v>
      </c>
      <c r="AB9" s="12">
        <v>0.0909</v>
      </c>
      <c r="AC9" s="12">
        <v>-0.0273</v>
      </c>
    </row>
    <row r="10">
      <c r="A10" s="10" t="s">
        <v>36</v>
      </c>
      <c r="B10" s="11">
        <v>31708</v>
      </c>
      <c r="C10" s="11">
        <f>=ROUNDDOWN(14.2848132630536,0)</f>
      </c>
      <c r="D10" s="11">
        <v>57909</v>
      </c>
      <c r="E10" s="12">
        <v>1</v>
      </c>
      <c r="F10" s="11"/>
      <c r="G10" s="11">
        <f>=ROUNDDOWN({0},0)</f>
      </c>
      <c r="H10" s="11">
        <v>7687</v>
      </c>
      <c r="I10" s="12"/>
      <c r="J10" s="11">
        <v>238</v>
      </c>
      <c r="K10" s="13">
        <v>37926.13</v>
      </c>
      <c r="L10" s="11">
        <v>600</v>
      </c>
      <c r="M10" s="14">
        <v>63.21</v>
      </c>
      <c r="N10" s="11">
        <v>336</v>
      </c>
      <c r="O10" s="13">
        <v>54549.98</v>
      </c>
      <c r="P10" s="11">
        <v>679</v>
      </c>
      <c r="Q10" s="14">
        <v>80.34</v>
      </c>
      <c r="R10" s="12">
        <v>-0.2917</v>
      </c>
      <c r="S10" s="12">
        <v>-0.3047</v>
      </c>
      <c r="T10" s="12">
        <v>-0.1163</v>
      </c>
      <c r="U10" s="12">
        <v>-0.2132</v>
      </c>
      <c r="V10" s="11">
        <v>238</v>
      </c>
      <c r="W10" s="13">
        <v>37926.13</v>
      </c>
      <c r="X10" s="11">
        <v>591</v>
      </c>
      <c r="Y10" s="11">
        <v>336</v>
      </c>
      <c r="Z10" s="13">
        <v>54549.98</v>
      </c>
      <c r="AA10" s="11">
        <v>672</v>
      </c>
      <c r="AB10" s="12">
        <v>-0.2917</v>
      </c>
      <c r="AC10" s="12">
        <v>-0.3047</v>
      </c>
    </row>
    <row r="11">
      <c r="A11" s="10" t="s">
        <v>37</v>
      </c>
      <c r="B11" s="11">
        <v>3033</v>
      </c>
      <c r="C11" s="11">
        <f>=ROUNDDOWN(15.9212598425197,0)</f>
      </c>
      <c r="D11" s="11">
        <v>2420</v>
      </c>
      <c r="E11" s="12">
        <v>1</v>
      </c>
      <c r="F11" s="11"/>
      <c r="G11" s="11">
        <f>=ROUNDDOWN({0},0)</f>
      </c>
      <c r="H11" s="11"/>
      <c r="I11" s="12"/>
      <c r="J11" s="11">
        <v>9</v>
      </c>
      <c r="K11" s="13">
        <v>840.01</v>
      </c>
      <c r="L11" s="11">
        <v>83</v>
      </c>
      <c r="M11" s="14">
        <v>10.12</v>
      </c>
      <c r="N11" s="11">
        <v>19</v>
      </c>
      <c r="O11" s="13">
        <v>1474.86</v>
      </c>
      <c r="P11" s="11">
        <v>71</v>
      </c>
      <c r="Q11" s="14">
        <v>20.77</v>
      </c>
      <c r="R11" s="12">
        <v>-0.5263</v>
      </c>
      <c r="S11" s="12">
        <v>-0.4304</v>
      </c>
      <c r="T11" s="12">
        <v>0.169</v>
      </c>
      <c r="U11" s="12">
        <v>-0.5128</v>
      </c>
      <c r="V11" s="11">
        <v>9</v>
      </c>
      <c r="W11" s="13">
        <v>840.01</v>
      </c>
      <c r="X11" s="11">
        <v>80</v>
      </c>
      <c r="Y11" s="11">
        <v>19</v>
      </c>
      <c r="Z11" s="13">
        <v>1474.86</v>
      </c>
      <c r="AA11" s="11">
        <v>71</v>
      </c>
      <c r="AB11" s="12">
        <v>-0.5263</v>
      </c>
      <c r="AC11" s="12">
        <v>-0.4304</v>
      </c>
    </row>
    <row r="12">
      <c r="A12" s="10" t="s">
        <v>38</v>
      </c>
      <c r="B12" s="11">
        <v>3176</v>
      </c>
      <c r="C12" s="11">
        <f>=ROUNDDOWN(77.6528117359413,0)</f>
      </c>
      <c r="D12" s="11">
        <v>270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138.15</v>
      </c>
      <c r="L12" s="11">
        <v>92</v>
      </c>
      <c r="M12" s="14">
        <v>1.5</v>
      </c>
      <c r="N12" s="11">
        <v>5</v>
      </c>
      <c r="O12" s="13">
        <v>187.11</v>
      </c>
      <c r="P12" s="11">
        <v>61</v>
      </c>
      <c r="Q12" s="14">
        <v>3.07</v>
      </c>
      <c r="R12" s="12">
        <v>0.4</v>
      </c>
      <c r="S12" s="12">
        <v>-0.2617</v>
      </c>
      <c r="T12" s="12">
        <v>0.5082</v>
      </c>
      <c r="U12" s="12">
        <v>-0.5114</v>
      </c>
      <c r="V12" s="11">
        <v>7</v>
      </c>
      <c r="W12" s="13">
        <v>138.15</v>
      </c>
      <c r="X12" s="11">
        <v>92</v>
      </c>
      <c r="Y12" s="11">
        <v>5</v>
      </c>
      <c r="Z12" s="13">
        <v>187.11</v>
      </c>
      <c r="AA12" s="11">
        <v>61</v>
      </c>
      <c r="AB12" s="12">
        <v>0.4</v>
      </c>
      <c r="AC12" s="12">
        <v>-0.2617</v>
      </c>
    </row>
    <row r="13">
      <c r="A13" s="10" t="s">
        <v>39</v>
      </c>
      <c r="B13" s="11">
        <v>137</v>
      </c>
      <c r="C13" s="11">
        <f>=ROUNDDOWN(91.3333333333333,0)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98</v>
      </c>
      <c r="M13" s="14"/>
      <c r="N13" s="11">
        <v>2</v>
      </c>
      <c r="O13" s="13">
        <v>260.67</v>
      </c>
      <c r="P13" s="11">
        <v>120</v>
      </c>
      <c r="Q13" s="14">
        <v>2.17</v>
      </c>
      <c r="R13" s="12"/>
      <c r="S13" s="12"/>
      <c r="T13" s="12">
        <v>-0.1833</v>
      </c>
      <c r="U13" s="12"/>
      <c r="V13" s="11"/>
      <c r="W13" s="13"/>
      <c r="X13" s="11">
        <v>98</v>
      </c>
      <c r="Y13" s="11">
        <v>2</v>
      </c>
      <c r="Z13" s="13">
        <v>260.67</v>
      </c>
      <c r="AA13" s="11">
        <v>120</v>
      </c>
      <c r="AB13" s="12"/>
      <c r="AC13" s="12"/>
    </row>
    <row r="14">
      <c r="A14" s="10" t="s">
        <v>40</v>
      </c>
      <c r="B14" s="11">
        <v>21326</v>
      </c>
      <c r="C14" s="11">
        <f>=ROUNDDOWN(10.8895016339869,0)</f>
      </c>
      <c r="D14" s="11">
        <v>31504</v>
      </c>
      <c r="E14" s="12">
        <v>1</v>
      </c>
      <c r="F14" s="11"/>
      <c r="G14" s="11">
        <f>=ROUNDDOWN({0},0)</f>
      </c>
      <c r="H14" s="11"/>
      <c r="I14" s="12"/>
      <c r="J14" s="11">
        <v>49</v>
      </c>
      <c r="K14" s="13">
        <v>1090.19</v>
      </c>
      <c r="L14" s="11">
        <v>935</v>
      </c>
      <c r="M14" s="14">
        <v>1.17</v>
      </c>
      <c r="N14" s="11">
        <v>41</v>
      </c>
      <c r="O14" s="13">
        <v>985.25</v>
      </c>
      <c r="P14" s="11">
        <v>877</v>
      </c>
      <c r="Q14" s="14">
        <v>1.12</v>
      </c>
      <c r="R14" s="12">
        <v>0.1951</v>
      </c>
      <c r="S14" s="12">
        <v>0.1065</v>
      </c>
      <c r="T14" s="12">
        <v>0.0661</v>
      </c>
      <c r="U14" s="12">
        <v>0.0446</v>
      </c>
      <c r="V14" s="11">
        <v>49</v>
      </c>
      <c r="W14" s="13">
        <v>1090.19</v>
      </c>
      <c r="X14" s="11">
        <v>892</v>
      </c>
      <c r="Y14" s="11">
        <v>41</v>
      </c>
      <c r="Z14" s="13">
        <v>985.25</v>
      </c>
      <c r="AA14" s="11">
        <v>856</v>
      </c>
      <c r="AB14" s="12">
        <v>0.1951</v>
      </c>
      <c r="AC14" s="12">
        <v>0.1065</v>
      </c>
    </row>
    <row r="15">
      <c r="A15" s="10" t="s">
        <v>41</v>
      </c>
      <c r="B15" s="11">
        <v>81226</v>
      </c>
      <c r="C15" s="11">
        <f>=ROUNDDOWN(18.1376861755577,0)</f>
      </c>
      <c r="D15" s="11">
        <v>104327</v>
      </c>
      <c r="E15" s="12">
        <v>1</v>
      </c>
      <c r="F15" s="11"/>
      <c r="G15" s="11">
        <f>=ROUNDDOWN({0},0)</f>
      </c>
      <c r="H15" s="11"/>
      <c r="I15" s="12"/>
      <c r="J15" s="11">
        <v>267</v>
      </c>
      <c r="K15" s="13">
        <v>3780.31</v>
      </c>
      <c r="L15" s="11">
        <v>639</v>
      </c>
      <c r="M15" s="14">
        <v>5.92</v>
      </c>
      <c r="N15" s="11">
        <v>343</v>
      </c>
      <c r="O15" s="13">
        <v>4727.89</v>
      </c>
      <c r="P15" s="11">
        <v>721</v>
      </c>
      <c r="Q15" s="14">
        <v>6.56</v>
      </c>
      <c r="R15" s="12">
        <v>-0.2216</v>
      </c>
      <c r="S15" s="12">
        <v>-0.2004</v>
      </c>
      <c r="T15" s="12">
        <v>-0.1137</v>
      </c>
      <c r="U15" s="12">
        <v>-0.0976</v>
      </c>
      <c r="V15" s="11">
        <v>267</v>
      </c>
      <c r="W15" s="13">
        <v>3780.31</v>
      </c>
      <c r="X15" s="11">
        <v>639</v>
      </c>
      <c r="Y15" s="11">
        <v>343</v>
      </c>
      <c r="Z15" s="13">
        <v>4727.89</v>
      </c>
      <c r="AA15" s="11">
        <v>721</v>
      </c>
      <c r="AB15" s="12">
        <v>-0.2216</v>
      </c>
      <c r="AC15" s="12">
        <v>-0.2004</v>
      </c>
    </row>
    <row r="16">
      <c r="A16" s="10" t="s">
        <v>42</v>
      </c>
      <c r="B16" s="11">
        <v>27164</v>
      </c>
      <c r="C16" s="11">
        <f>=ROUNDDOWN(25.8041227320224,0)</f>
      </c>
      <c r="D16" s="11">
        <v>24842</v>
      </c>
      <c r="E16" s="12">
        <v>1</v>
      </c>
      <c r="F16" s="11"/>
      <c r="G16" s="11">
        <f>=ROUNDDOWN({0},0)</f>
      </c>
      <c r="H16" s="11"/>
      <c r="I16" s="12"/>
      <c r="J16" s="11">
        <v>50</v>
      </c>
      <c r="K16" s="13">
        <v>2119.84</v>
      </c>
      <c r="L16" s="11">
        <v>508</v>
      </c>
      <c r="M16" s="14">
        <v>4.17</v>
      </c>
      <c r="N16" s="11">
        <v>59</v>
      </c>
      <c r="O16" s="13">
        <v>2144.12</v>
      </c>
      <c r="P16" s="11">
        <v>521</v>
      </c>
      <c r="Q16" s="14">
        <v>4.12</v>
      </c>
      <c r="R16" s="12">
        <v>-0.1525</v>
      </c>
      <c r="S16" s="12">
        <v>-0.0113</v>
      </c>
      <c r="T16" s="12">
        <v>-0.025</v>
      </c>
      <c r="U16" s="12">
        <v>0.0121</v>
      </c>
      <c r="V16" s="11">
        <v>50</v>
      </c>
      <c r="W16" s="13">
        <v>2119.84</v>
      </c>
      <c r="X16" s="11">
        <v>490</v>
      </c>
      <c r="Y16" s="11">
        <v>59</v>
      </c>
      <c r="Z16" s="13">
        <v>2144.12</v>
      </c>
      <c r="AA16" s="11">
        <v>487</v>
      </c>
      <c r="AB16" s="12">
        <v>-0.1525</v>
      </c>
      <c r="AC16" s="12">
        <v>-0.0113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1172</v>
      </c>
      <c r="K17" s="17">
        <v>70355.52</v>
      </c>
      <c r="L17" s="15">
        <v>6543</v>
      </c>
      <c r="M17" s="18">
        <v>10.75</v>
      </c>
      <c r="N17" s="15">
        <v>1446</v>
      </c>
      <c r="O17" s="17">
        <v>93727.26</v>
      </c>
      <c r="P17" s="15">
        <v>6619</v>
      </c>
      <c r="Q17" s="18">
        <v>14.16</v>
      </c>
      <c r="R17" s="16">
        <v>-0.1895</v>
      </c>
      <c r="S17" s="16">
        <v>-0.2494</v>
      </c>
      <c r="T17" s="16">
        <v>-0.0115</v>
      </c>
      <c r="U17" s="16">
        <v>-0.2408</v>
      </c>
      <c r="V17" s="15">
        <v>1172</v>
      </c>
      <c r="W17" s="17">
        <v>70355.52</v>
      </c>
      <c r="X17" s="15">
        <v>6126</v>
      </c>
      <c r="Y17" s="15">
        <v>1446</v>
      </c>
      <c r="Z17" s="17">
        <v>93727.26</v>
      </c>
      <c r="AA17" s="15">
        <v>6247</v>
      </c>
      <c r="AB17" s="16">
        <v>-0.1895</v>
      </c>
      <c r="AC17" s="16">
        <v>-0.2494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