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<sst xmlns="http://schemas.openxmlformats.org/spreadsheetml/2006/main" count="172" uniqueCount="172">
  <si>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</si>
  <si>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</si>
  <si>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</si>
  <si>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</si>
  <si>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</si>
  <si>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</si>
  <si>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</si>
  <si>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</si>
  <si>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</si>
  <si>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Brand</t>
  </si>
  <si>
    <t>Current And Future Inventory</t>
  </si>
  <si>
    <t>Current And History Sales Comparison</t>
  </si>
  <si>
    <t>OVERSTOCK01</t>
  </si>
  <si>
    <t>AMAZON</t>
  </si>
  <si>
    <t>OLLIIX</t>
  </si>
  <si>
    <t>MACY02</t>
  </si>
  <si>
    <t>CSNSTORES</t>
  </si>
  <si>
    <t>TGTDVS</t>
  </si>
  <si>
    <t>JCPENNEY01</t>
  </si>
  <si>
    <t>KOHLDSN</t>
  </si>
  <si>
    <t>BLK01</t>
  </si>
  <si>
    <t>DESINC</t>
  </si>
  <si>
    <t>HDDS</t>
  </si>
  <si>
    <t>BEALLSDS</t>
  </si>
  <si>
    <t>AMERSIGNDS</t>
  </si>
  <si>
    <t>DLCROSCILL</t>
  </si>
  <si>
    <t>ASHFURNDS</t>
  </si>
  <si>
    <t>KIRKLANDDS</t>
  </si>
  <si>
    <t>ZOLA</t>
  </si>
  <si>
    <t>ROOMECOM</t>
  </si>
  <si>
    <t>HSNDS</t>
  </si>
  <si>
    <t>FINGERHUTDS</t>
  </si>
  <si>
    <t>HOUZZ</t>
  </si>
  <si>
    <t>AAFESDS</t>
  </si>
  <si>
    <t>LAMPDS</t>
  </si>
  <si>
    <t>WALMARTDS</t>
  </si>
  <si>
    <t>NRTPORT</t>
  </si>
  <si>
    <t>ZULILY</t>
  </si>
  <si>
    <t>NEBFUR01</t>
  </si>
  <si>
    <t>BBBDROP</t>
  </si>
  <si>
    <t>BIGLOTSDS</t>
  </si>
  <si>
    <t>BLOOM02</t>
  </si>
  <si>
    <t>BRANDX</t>
  </si>
  <si>
    <t>COSTCO01</t>
  </si>
  <si>
    <t>HAYNEEDLEDS</t>
  </si>
  <si>
    <t>LOWESDS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</si>
  <si>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</si>
  <si>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</si>
  <si>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</si>
  <si>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</si>
  <si>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</si>
  <si>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</si>
  <si>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</si>
  <si>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</si>
  <si>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</si>
  <si>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</si>
  <si>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</si>
  <si>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</si>
  <si>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</si>
  <si>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</si>
  <si>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</si>
  <si>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</si>
  <si>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</si>
  <si>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</si>
  <si>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</si>
  <si>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</si>
  <si>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</si>
  <si>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</si>
  <si>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</si>
  <si>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</si>
  <si>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</si>
  <si>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</si>
  <si>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</si>
  <si>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</si>
  <si>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</si>
  <si>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</si>
  <si>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</si>
  <si>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</si>
  <si>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</si>
  <si>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</si>
  <si>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</si>
  <si>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</si>
  <si>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</si>
  <si>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</si>
  <si>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</si>
  <si>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</si>
  <si>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</si>
  <si>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02/26/2024</t>
  </si>
  <si>
    <t>02/27/2024</t>
  </si>
  <si>
    <t>02/28/2024</t>
  </si>
  <si>
    <t>03/07/2024</t>
  </si>
  <si>
    <t>03/08/2024</t>
  </si>
  <si>
    <t>03/13/2024</t>
  </si>
  <si>
    <t>03/18/2024</t>
  </si>
  <si>
    <t>03/19/2024</t>
  </si>
  <si>
    <t>03/20/2024</t>
  </si>
  <si>
    <t>03/21/2024</t>
  </si>
  <si>
    <t>03/23/2024</t>
  </si>
  <si>
    <t>03/24/2024</t>
  </si>
  <si>
    <t>03/26/2024</t>
  </si>
  <si>
    <t>03/27/2024</t>
  </si>
  <si>
    <t>03/29/2024</t>
  </si>
  <si>
    <t>03/30/2024</t>
  </si>
  <si>
    <t>04/01/2024</t>
  </si>
  <si>
    <t>04/04/2024</t>
  </si>
  <si>
    <t>04/05/2024</t>
  </si>
  <si>
    <t>04/06/2024</t>
  </si>
  <si>
    <t>04/07/2024</t>
  </si>
  <si>
    <t>04/12/2024</t>
  </si>
  <si>
    <t>04/13/2024</t>
  </si>
  <si>
    <t>04/15/2024</t>
  </si>
  <si>
    <t>04/17/2024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</si>
  <si>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</si>
  <si>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</si>
  <si>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</si>
  <si>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</si>
  <si>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</si>
  <si>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</si>
  <si>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</si>
  <si>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04/28/2024</t>
  </si>
  <si>
    <t>04/29/2024</t>
  </si>
  <si>
    <t>04/30/2024</t>
  </si>
  <si>
    <t>05/01/2024</t>
  </si>
  <si>
    <t>05/02/2024</t>
  </si>
  <si>
    <t>05/03/2024</t>
  </si>
  <si>
    <t>05/04/2024</t>
  </si>
  <si>
    <t>05/05/2024</t>
  </si>
  <si>
    <t>05/08/2024</t>
  </si>
  <si>
    <t>05/15/2024</t>
  </si>
  <si>
    <t>05/17/2024</t>
  </si>
  <si>
    <t>05/22/2024</t>
  </si>
  <si>
    <t>05/25/2024</t>
  </si>
  <si>
    <t>05/28/2024</t>
  </si>
  <si>
    <t>05/29/2024</t>
  </si>
  <si>
    <t>05/31/2024</t>
  </si>
  <si>
    <t>06/01/2024</t>
  </si>
  <si>
    <t>06/02/2024</t>
  </si>
  <si>
    <t>06/05/2024</t>
  </si>
  <si>
    <t>06/07/2024</t>
  </si>
  <si>
    <t>06/12/2024</t>
  </si>
  <si>
    <t>06/14/2024</t>
  </si>
  <si>
    <t>06/18/2024</t>
  </si>
  <si>
    <t>06/19/2024</t>
  </si>
  <si>
    <t>06/21/2024</t>
  </si>
  <si>
    <t>06/22/2024</t>
  </si>
  <si>
    <t>06/23/2024</t>
  </si>
  <si>
    <t>06/24/2024</t>
  </si>
  <si>
    <t>06/26/2024</t>
  </si>
  <si>
    <t>06/27/2024</t>
  </si>
  <si>
    <t>06/28/2024</t>
  </si>
  <si>
    <t>06/29/2024</t>
  </si>
  <si>
    <t>07/01/2024</t>
  </si>
  <si>
    <t>07/03/2024</t>
  </si>
  <si>
    <t>07/07/2024</t>
  </si>
  <si>
    <t>07/10/2024</t>
  </si>
  <si>
    <t>07/12/2024</t>
  </si>
  <si>
    <t>04/10/2024</t>
  </si>
  <si>
    <t>05/13/2024</t>
  </si>
  <si>
    <t>ADUL</t>
  </si>
  <si>
    <t>Beautyrest</t>
  </si>
  <si>
    <t>Croscill Casual</t>
  </si>
  <si>
    <t>Croscill Classics</t>
  </si>
  <si>
    <t>Croscill Home</t>
  </si>
  <si>
    <t>Hampton Hill</t>
  </si>
  <si>
    <t>Harbor House</t>
  </si>
  <si>
    <t>INK+IVY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</si>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</sst>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H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6" t="s">
        <v>49</v>
      </c>
      <c r="OG2" s="3" t="s">
        <v>50</v>
      </c>
      <c r="OH2" s="6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50</v>
      </c>
      <c r="OH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7</v>
      </c>
      <c r="LS4" s="4" t="s">
        <v>90</v>
      </c>
      <c r="LT4" s="4" t="s">
        <v>91</v>
      </c>
      <c r="LU4" s="4" t="s">
        <v>92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</row>
    <row r="5">
      <c r="A5" s="10" t="s">
        <v>158</v>
      </c>
      <c r="B5" s="10" t="s">
        <v>159</v>
      </c>
      <c r="C5" s="11">
        <v>5315</v>
      </c>
      <c r="D5" s="11">
        <f>=ROUNDDOWN(19.8914670658683,0)</f>
      </c>
      <c r="E5" s="11">
        <v>1120</v>
      </c>
      <c r="F5" s="12">
        <v>0.9805</v>
      </c>
      <c r="G5" s="11"/>
      <c r="H5" s="11">
        <f>=ROUNDDOWN({0},0)</f>
      </c>
      <c r="I5" s="11"/>
      <c r="J5" s="12"/>
      <c r="K5" s="11">
        <v>465</v>
      </c>
      <c r="L5" s="13">
        <v>21195.78</v>
      </c>
      <c r="M5" s="11">
        <v>37</v>
      </c>
      <c r="N5" s="14">
        <v>572.86</v>
      </c>
      <c r="O5" s="11">
        <v>626</v>
      </c>
      <c r="P5" s="13">
        <v>29373.44</v>
      </c>
      <c r="Q5" s="11">
        <v>58</v>
      </c>
      <c r="R5" s="14">
        <v>506.44</v>
      </c>
      <c r="S5" s="12">
        <v>-0.2572</v>
      </c>
      <c r="T5" s="12">
        <v>-0.2784</v>
      </c>
      <c r="U5" s="12">
        <v>-0.3621</v>
      </c>
      <c r="V5" s="12">
        <v>0.1312</v>
      </c>
      <c r="W5" s="11">
        <v>34</v>
      </c>
      <c r="X5" s="13">
        <v>1723</v>
      </c>
      <c r="Y5" s="11">
        <v>37</v>
      </c>
      <c r="Z5" s="11">
        <v>10</v>
      </c>
      <c r="AA5" s="13">
        <v>574.1</v>
      </c>
      <c r="AB5" s="11">
        <v>58</v>
      </c>
      <c r="AC5" s="12">
        <v>2.4</v>
      </c>
      <c r="AD5" s="12">
        <v>2.0012</v>
      </c>
      <c r="AE5" s="11">
        <v>7</v>
      </c>
      <c r="AF5" s="13">
        <v>394.24</v>
      </c>
      <c r="AG5" s="11">
        <v>4</v>
      </c>
      <c r="AH5" s="11"/>
      <c r="AI5" s="13"/>
      <c r="AJ5" s="11"/>
      <c r="AK5" s="12"/>
      <c r="AL5" s="12"/>
      <c r="AM5" s="11">
        <v>116</v>
      </c>
      <c r="AN5" s="13">
        <v>5251.12</v>
      </c>
      <c r="AO5" s="11">
        <v>37</v>
      </c>
      <c r="AP5" s="11">
        <v>14</v>
      </c>
      <c r="AQ5" s="13">
        <v>712.81</v>
      </c>
      <c r="AR5" s="11">
        <v>50</v>
      </c>
      <c r="AS5" s="12">
        <v>7.2857</v>
      </c>
      <c r="AT5" s="12">
        <v>6.3668</v>
      </c>
      <c r="AU5" s="11">
        <v>91</v>
      </c>
      <c r="AV5" s="13">
        <v>4510.42</v>
      </c>
      <c r="AW5" s="11">
        <v>37</v>
      </c>
      <c r="AX5" s="11"/>
      <c r="AY5" s="13"/>
      <c r="AZ5" s="11">
        <v>18</v>
      </c>
      <c r="BA5" s="12"/>
      <c r="BB5" s="12"/>
      <c r="BC5" s="11">
        <v>51</v>
      </c>
      <c r="BD5" s="13">
        <v>1807.21</v>
      </c>
      <c r="BE5" s="11">
        <v>37</v>
      </c>
      <c r="BF5" s="11">
        <v>51</v>
      </c>
      <c r="BG5" s="13">
        <v>2202.1</v>
      </c>
      <c r="BH5" s="11">
        <v>58</v>
      </c>
      <c r="BI5" s="12"/>
      <c r="BJ5" s="12">
        <v>-0.1793</v>
      </c>
      <c r="BK5" s="11">
        <v>55</v>
      </c>
      <c r="BL5" s="13">
        <v>2722.63</v>
      </c>
      <c r="BM5" s="11">
        <v>37</v>
      </c>
      <c r="BN5" s="11">
        <v>127</v>
      </c>
      <c r="BO5" s="13">
        <v>6599</v>
      </c>
      <c r="BP5" s="11">
        <v>56</v>
      </c>
      <c r="BQ5" s="12">
        <v>-0.5669</v>
      </c>
      <c r="BR5" s="12">
        <v>-0.5874</v>
      </c>
      <c r="BS5" s="11">
        <v>77</v>
      </c>
      <c r="BT5" s="13">
        <v>3069.63</v>
      </c>
      <c r="BU5" s="11">
        <v>37</v>
      </c>
      <c r="BV5" s="11">
        <v>299</v>
      </c>
      <c r="BW5" s="13">
        <v>12871.88</v>
      </c>
      <c r="BX5" s="11">
        <v>58</v>
      </c>
      <c r="BY5" s="12">
        <v>-0.7425</v>
      </c>
      <c r="BZ5" s="12">
        <v>-0.7615</v>
      </c>
      <c r="CA5" s="11">
        <v>23</v>
      </c>
      <c r="CB5" s="13">
        <v>1136.98</v>
      </c>
      <c r="CC5" s="11">
        <v>37</v>
      </c>
      <c r="CD5" s="11">
        <v>98</v>
      </c>
      <c r="CE5" s="13">
        <v>4980.02</v>
      </c>
      <c r="CF5" s="11">
        <v>58</v>
      </c>
      <c r="CG5" s="12">
        <v>-0.7653</v>
      </c>
      <c r="CH5" s="12">
        <v>-0.7717</v>
      </c>
      <c r="CI5" s="11"/>
      <c r="CJ5" s="13"/>
      <c r="CK5" s="11">
        <v>3</v>
      </c>
      <c r="CL5" s="11">
        <v>1</v>
      </c>
      <c r="CM5" s="13">
        <v>52.49</v>
      </c>
      <c r="CN5" s="11">
        <v>22</v>
      </c>
      <c r="CO5" s="12"/>
      <c r="CP5" s="12"/>
      <c r="CQ5" s="11"/>
      <c r="CR5" s="13"/>
      <c r="CS5" s="11">
        <v>37</v>
      </c>
      <c r="CT5" s="11">
        <v>1</v>
      </c>
      <c r="CU5" s="13">
        <v>109.99</v>
      </c>
      <c r="CV5" s="11">
        <v>58</v>
      </c>
      <c r="CW5" s="12"/>
      <c r="CX5" s="12"/>
      <c r="CY5" s="11"/>
      <c r="CZ5" s="13"/>
      <c r="DA5" s="11"/>
      <c r="DB5" s="11"/>
      <c r="DC5" s="13"/>
      <c r="DD5" s="11"/>
      <c r="DE5" s="12"/>
      <c r="DF5" s="12"/>
      <c r="DG5" s="11"/>
      <c r="DH5" s="13"/>
      <c r="DI5" s="11"/>
      <c r="DJ5" s="11"/>
      <c r="DK5" s="13"/>
      <c r="DL5" s="11"/>
      <c r="DM5" s="12"/>
      <c r="DN5" s="12"/>
      <c r="DO5" s="11"/>
      <c r="DP5" s="13"/>
      <c r="DQ5" s="11"/>
      <c r="DR5" s="11"/>
      <c r="DS5" s="13"/>
      <c r="DT5" s="11"/>
      <c r="DU5" s="12"/>
      <c r="DV5" s="12"/>
      <c r="DW5" s="11"/>
      <c r="DX5" s="13"/>
      <c r="DY5" s="11"/>
      <c r="DZ5" s="11"/>
      <c r="EA5" s="13"/>
      <c r="EB5" s="11"/>
      <c r="EC5" s="12"/>
      <c r="ED5" s="12"/>
      <c r="EE5" s="11"/>
      <c r="EF5" s="13"/>
      <c r="EG5" s="11">
        <v>14</v>
      </c>
      <c r="EH5" s="11"/>
      <c r="EI5" s="13"/>
      <c r="EJ5" s="11"/>
      <c r="EK5" s="12"/>
      <c r="EL5" s="12"/>
      <c r="EM5" s="11">
        <v>4</v>
      </c>
      <c r="EN5" s="13">
        <v>222.9</v>
      </c>
      <c r="EO5" s="11">
        <v>4</v>
      </c>
      <c r="EP5" s="11"/>
      <c r="EQ5" s="13"/>
      <c r="ER5" s="11"/>
      <c r="ES5" s="12"/>
      <c r="ET5" s="12"/>
      <c r="EU5" s="11">
        <v>5</v>
      </c>
      <c r="EV5" s="13">
        <v>259.2</v>
      </c>
      <c r="EW5" s="11">
        <v>34</v>
      </c>
      <c r="EX5" s="11"/>
      <c r="EY5" s="13"/>
      <c r="EZ5" s="11"/>
      <c r="FA5" s="12"/>
      <c r="FB5" s="12"/>
      <c r="FC5" s="11"/>
      <c r="FD5" s="13"/>
      <c r="FE5" s="11"/>
      <c r="FF5" s="11"/>
      <c r="FG5" s="13"/>
      <c r="FH5" s="11"/>
      <c r="FI5" s="12"/>
      <c r="FJ5" s="12"/>
      <c r="FK5" s="11"/>
      <c r="FL5" s="13"/>
      <c r="FM5" s="11"/>
      <c r="FN5" s="11"/>
      <c r="FO5" s="13"/>
      <c r="FP5" s="11"/>
      <c r="FQ5" s="12"/>
      <c r="FR5" s="12"/>
      <c r="FS5" s="11"/>
      <c r="FT5" s="13"/>
      <c r="FU5" s="11"/>
      <c r="FV5" s="11"/>
      <c r="FW5" s="13"/>
      <c r="FX5" s="11"/>
      <c r="FY5" s="12"/>
      <c r="FZ5" s="12"/>
      <c r="GA5" s="11"/>
      <c r="GB5" s="13"/>
      <c r="GC5" s="11">
        <v>26</v>
      </c>
      <c r="GD5" s="11"/>
      <c r="GE5" s="13"/>
      <c r="GF5" s="11"/>
      <c r="GG5" s="12"/>
      <c r="GH5" s="12"/>
      <c r="GI5" s="11">
        <v>1</v>
      </c>
      <c r="GJ5" s="13">
        <v>52.79</v>
      </c>
      <c r="GK5" s="11">
        <v>13</v>
      </c>
      <c r="GL5" s="11"/>
      <c r="GM5" s="13"/>
      <c r="GN5" s="11"/>
      <c r="GO5" s="12"/>
      <c r="GP5" s="12"/>
      <c r="GQ5" s="11"/>
      <c r="GR5" s="13"/>
      <c r="GS5" s="11"/>
      <c r="GT5" s="11"/>
      <c r="GU5" s="13"/>
      <c r="GV5" s="11"/>
      <c r="GW5" s="12"/>
      <c r="GX5" s="12"/>
      <c r="GY5" s="11">
        <v>1</v>
      </c>
      <c r="GZ5" s="13">
        <v>45.66</v>
      </c>
      <c r="HA5" s="11">
        <v>3</v>
      </c>
      <c r="HB5" s="11">
        <v>25</v>
      </c>
      <c r="HC5" s="13">
        <v>1271.05</v>
      </c>
      <c r="HD5" s="11">
        <v>22</v>
      </c>
      <c r="HE5" s="12">
        <v>-0.96</v>
      </c>
      <c r="HF5" s="12">
        <v>-0.9641</v>
      </c>
      <c r="HG5" s="11"/>
      <c r="HH5" s="13"/>
      <c r="HI5" s="11">
        <v>2</v>
      </c>
      <c r="HJ5" s="11"/>
      <c r="HK5" s="13"/>
      <c r="HL5" s="11"/>
      <c r="HM5" s="12"/>
      <c r="HN5" s="12"/>
      <c r="HO5" s="11"/>
      <c r="HP5" s="13"/>
      <c r="HQ5" s="11"/>
      <c r="HR5" s="11"/>
      <c r="HS5" s="13"/>
      <c r="HT5" s="11">
        <v>28</v>
      </c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/>
      <c r="II5" s="13"/>
      <c r="IJ5" s="11">
        <v>32</v>
      </c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>
        <v>34</v>
      </c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4921</v>
      </c>
      <c r="KZ5" s="11">
        <v>385</v>
      </c>
      <c r="LA5" s="11"/>
      <c r="LB5" s="11"/>
      <c r="LC5" s="11"/>
      <c r="LD5" s="11"/>
      <c r="LE5" s="11"/>
      <c r="LF5" s="11"/>
      <c r="LG5" s="11">
        <v>9</v>
      </c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>
        <v>110</v>
      </c>
      <c r="MZ5" s="11"/>
      <c r="NA5" s="11"/>
      <c r="NB5" s="11"/>
      <c r="NC5" s="11"/>
      <c r="ND5" s="11">
        <v>310</v>
      </c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>
        <v>210</v>
      </c>
      <c r="NT5" s="11"/>
      <c r="NU5" s="11"/>
      <c r="NV5" s="11"/>
      <c r="NW5" s="11"/>
      <c r="NX5" s="11"/>
      <c r="NY5" s="11"/>
      <c r="NZ5" s="11"/>
      <c r="OA5" s="11"/>
      <c r="OB5" s="11"/>
      <c r="OC5" s="11">
        <v>490</v>
      </c>
      <c r="OD5" s="11"/>
      <c r="OE5" s="11"/>
      <c r="OF5" s="11"/>
      <c r="OG5" s="11"/>
      <c r="OH5" s="11"/>
    </row>
    <row r="6">
      <c r="A6" s="10" t="s">
        <v>158</v>
      </c>
      <c r="B6" s="10" t="s">
        <v>160</v>
      </c>
      <c r="C6" s="11">
        <v>1608</v>
      </c>
      <c r="D6" s="11">
        <f>=ROUNDDOWN(64.32,0)</f>
      </c>
      <c r="E6" s="11"/>
      <c r="F6" s="12">
        <v>1</v>
      </c>
      <c r="G6" s="11"/>
      <c r="H6" s="11">
        <f>=ROUNDDOWN({0},0)</f>
      </c>
      <c r="I6" s="11"/>
      <c r="J6" s="12"/>
      <c r="K6" s="11">
        <v>65</v>
      </c>
      <c r="L6" s="13">
        <v>4902.11</v>
      </c>
      <c r="M6" s="11">
        <v>13</v>
      </c>
      <c r="N6" s="14">
        <v>377.09</v>
      </c>
      <c r="O6" s="11">
        <v>30</v>
      </c>
      <c r="P6" s="13">
        <v>2082.91</v>
      </c>
      <c r="Q6" s="11">
        <v>13</v>
      </c>
      <c r="R6" s="14">
        <v>160.22</v>
      </c>
      <c r="S6" s="12">
        <v>1.1667</v>
      </c>
      <c r="T6" s="12">
        <v>1.3535</v>
      </c>
      <c r="U6" s="12"/>
      <c r="V6" s="12">
        <v>1.3536</v>
      </c>
      <c r="W6" s="11">
        <v>14</v>
      </c>
      <c r="X6" s="13">
        <v>1179.35</v>
      </c>
      <c r="Y6" s="11">
        <v>13</v>
      </c>
      <c r="Z6" s="11"/>
      <c r="AA6" s="13"/>
      <c r="AB6" s="11"/>
      <c r="AC6" s="12"/>
      <c r="AD6" s="12"/>
      <c r="AE6" s="11">
        <v>5</v>
      </c>
      <c r="AF6" s="13">
        <v>450.27</v>
      </c>
      <c r="AG6" s="11">
        <v>4</v>
      </c>
      <c r="AH6" s="11"/>
      <c r="AI6" s="13"/>
      <c r="AJ6" s="11"/>
      <c r="AK6" s="12"/>
      <c r="AL6" s="12"/>
      <c r="AM6" s="11">
        <v>10</v>
      </c>
      <c r="AN6" s="13">
        <v>824.21</v>
      </c>
      <c r="AO6" s="11">
        <v>13</v>
      </c>
      <c r="AP6" s="11">
        <v>30</v>
      </c>
      <c r="AQ6" s="13">
        <v>2082.91</v>
      </c>
      <c r="AR6" s="11">
        <v>13</v>
      </c>
      <c r="AS6" s="12">
        <v>-0.6667</v>
      </c>
      <c r="AT6" s="12">
        <v>-0.6043</v>
      </c>
      <c r="AU6" s="11">
        <v>26</v>
      </c>
      <c r="AV6" s="13">
        <v>1903.57</v>
      </c>
      <c r="AW6" s="11">
        <v>13</v>
      </c>
      <c r="AX6" s="11"/>
      <c r="AY6" s="13"/>
      <c r="AZ6" s="11"/>
      <c r="BA6" s="12"/>
      <c r="BB6" s="12"/>
      <c r="BC6" s="11">
        <v>1</v>
      </c>
      <c r="BD6" s="13">
        <v>16.58</v>
      </c>
      <c r="BE6" s="11">
        <v>13</v>
      </c>
      <c r="BF6" s="11"/>
      <c r="BG6" s="13"/>
      <c r="BH6" s="11"/>
      <c r="BI6" s="12"/>
      <c r="BJ6" s="12"/>
      <c r="BK6" s="11"/>
      <c r="BL6" s="13"/>
      <c r="BM6" s="11"/>
      <c r="BN6" s="11"/>
      <c r="BO6" s="13"/>
      <c r="BP6" s="11"/>
      <c r="BQ6" s="12"/>
      <c r="BR6" s="12"/>
      <c r="BS6" s="11">
        <v>8</v>
      </c>
      <c r="BT6" s="13">
        <v>486.27</v>
      </c>
      <c r="BU6" s="11">
        <v>13</v>
      </c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/>
      <c r="CR6" s="13"/>
      <c r="CS6" s="11">
        <v>13</v>
      </c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>
        <v>1</v>
      </c>
      <c r="DX6" s="13">
        <v>41.86</v>
      </c>
      <c r="DY6" s="11">
        <v>13</v>
      </c>
      <c r="DZ6" s="11"/>
      <c r="EA6" s="13"/>
      <c r="EB6" s="11">
        <v>13</v>
      </c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>
        <v>13</v>
      </c>
      <c r="GD6" s="11"/>
      <c r="GE6" s="13"/>
      <c r="GF6" s="11">
        <v>2</v>
      </c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>
        <v>13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1608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</row>
    <row r="7">
      <c r="A7" s="10" t="s">
        <v>158</v>
      </c>
      <c r="B7" s="10" t="s">
        <v>161</v>
      </c>
      <c r="C7" s="11">
        <v>3673</v>
      </c>
      <c r="D7" s="11">
        <f>=ROUNDDOWN(24.4866666666667,0)</f>
      </c>
      <c r="E7" s="11">
        <v>4718</v>
      </c>
      <c r="F7" s="12">
        <v>0.9917</v>
      </c>
      <c r="G7" s="11"/>
      <c r="H7" s="11">
        <f>=ROUNDDOWN({0},0)</f>
      </c>
      <c r="I7" s="11"/>
      <c r="J7" s="12"/>
      <c r="K7" s="11">
        <v>318</v>
      </c>
      <c r="L7" s="13">
        <v>51034.4</v>
      </c>
      <c r="M7" s="11">
        <v>42</v>
      </c>
      <c r="N7" s="14">
        <v>1215.1</v>
      </c>
      <c r="O7" s="11">
        <v>88</v>
      </c>
      <c r="P7" s="13">
        <v>6463.61</v>
      </c>
      <c r="Q7" s="11">
        <v>39</v>
      </c>
      <c r="R7" s="14">
        <v>165.73</v>
      </c>
      <c r="S7" s="12">
        <v>2.6136</v>
      </c>
      <c r="T7" s="12">
        <v>6.8956</v>
      </c>
      <c r="U7" s="12">
        <v>0.0769</v>
      </c>
      <c r="V7" s="12">
        <v>6.3318</v>
      </c>
      <c r="W7" s="11">
        <v>99</v>
      </c>
      <c r="X7" s="13">
        <v>18391.58</v>
      </c>
      <c r="Y7" s="11">
        <v>39</v>
      </c>
      <c r="Z7" s="11"/>
      <c r="AA7" s="13"/>
      <c r="AB7" s="11"/>
      <c r="AC7" s="12"/>
      <c r="AD7" s="12"/>
      <c r="AE7" s="11">
        <v>102</v>
      </c>
      <c r="AF7" s="13">
        <v>22258.45</v>
      </c>
      <c r="AG7" s="11">
        <v>9</v>
      </c>
      <c r="AH7" s="11"/>
      <c r="AI7" s="13"/>
      <c r="AJ7" s="11"/>
      <c r="AK7" s="12"/>
      <c r="AL7" s="12"/>
      <c r="AM7" s="11">
        <v>18</v>
      </c>
      <c r="AN7" s="13">
        <v>1676.79</v>
      </c>
      <c r="AO7" s="11">
        <v>42</v>
      </c>
      <c r="AP7" s="11">
        <v>25</v>
      </c>
      <c r="AQ7" s="13">
        <v>4390.05</v>
      </c>
      <c r="AR7" s="11">
        <v>39</v>
      </c>
      <c r="AS7" s="12">
        <v>-0.28</v>
      </c>
      <c r="AT7" s="12">
        <v>-0.618</v>
      </c>
      <c r="AU7" s="11">
        <v>40</v>
      </c>
      <c r="AV7" s="13">
        <v>2669.83</v>
      </c>
      <c r="AW7" s="11">
        <v>42</v>
      </c>
      <c r="AX7" s="11"/>
      <c r="AY7" s="13"/>
      <c r="AZ7" s="11"/>
      <c r="BA7" s="12"/>
      <c r="BB7" s="12"/>
      <c r="BC7" s="11">
        <v>17</v>
      </c>
      <c r="BD7" s="13">
        <v>1352.37</v>
      </c>
      <c r="BE7" s="11">
        <v>42</v>
      </c>
      <c r="BF7" s="11"/>
      <c r="BG7" s="13"/>
      <c r="BH7" s="11"/>
      <c r="BI7" s="12"/>
      <c r="BJ7" s="12"/>
      <c r="BK7" s="11"/>
      <c r="BL7" s="13"/>
      <c r="BM7" s="11"/>
      <c r="BN7" s="11"/>
      <c r="BO7" s="13"/>
      <c r="BP7" s="11"/>
      <c r="BQ7" s="12"/>
      <c r="BR7" s="12"/>
      <c r="BS7" s="11">
        <v>19</v>
      </c>
      <c r="BT7" s="13">
        <v>1791.5</v>
      </c>
      <c r="BU7" s="11">
        <v>42</v>
      </c>
      <c r="BV7" s="11"/>
      <c r="BW7" s="13"/>
      <c r="BX7" s="11"/>
      <c r="BY7" s="12"/>
      <c r="BZ7" s="12"/>
      <c r="CA7" s="11"/>
      <c r="CB7" s="13"/>
      <c r="CC7" s="11"/>
      <c r="CD7" s="11"/>
      <c r="CE7" s="13"/>
      <c r="CF7" s="11"/>
      <c r="CG7" s="12"/>
      <c r="CH7" s="12"/>
      <c r="CI7" s="11">
        <v>1</v>
      </c>
      <c r="CJ7" s="13">
        <v>225.22</v>
      </c>
      <c r="CK7" s="11">
        <v>22</v>
      </c>
      <c r="CL7" s="11"/>
      <c r="CM7" s="13"/>
      <c r="CN7" s="11"/>
      <c r="CO7" s="12"/>
      <c r="CP7" s="12"/>
      <c r="CQ7" s="11">
        <v>1</v>
      </c>
      <c r="CR7" s="13">
        <v>599.99</v>
      </c>
      <c r="CS7" s="11">
        <v>42</v>
      </c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>
        <v>21</v>
      </c>
      <c r="DX7" s="13">
        <v>2068.67</v>
      </c>
      <c r="DY7" s="11">
        <v>42</v>
      </c>
      <c r="DZ7" s="11">
        <v>63</v>
      </c>
      <c r="EA7" s="13">
        <v>2073.56</v>
      </c>
      <c r="EB7" s="11">
        <v>39</v>
      </c>
      <c r="EC7" s="12">
        <v>-0.6667</v>
      </c>
      <c r="ED7" s="12">
        <v>-0.0024</v>
      </c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>
        <v>39</v>
      </c>
      <c r="GD7" s="11"/>
      <c r="GE7" s="13"/>
      <c r="GF7" s="11">
        <v>20</v>
      </c>
      <c r="GG7" s="12"/>
      <c r="GH7" s="12"/>
      <c r="GI7" s="11"/>
      <c r="GJ7" s="13"/>
      <c r="GK7" s="11"/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>
        <v>40</v>
      </c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3673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>
        <v>350</v>
      </c>
      <c r="ML7" s="11"/>
      <c r="MM7" s="11"/>
      <c r="MN7" s="11"/>
      <c r="MO7" s="11"/>
      <c r="MP7" s="11"/>
      <c r="MQ7" s="11"/>
      <c r="MR7" s="11"/>
      <c r="MS7" s="11">
        <v>438</v>
      </c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>
        <v>900</v>
      </c>
      <c r="NQ7" s="11"/>
      <c r="NR7" s="11"/>
      <c r="NS7" s="11">
        <v>420</v>
      </c>
      <c r="NT7" s="11"/>
      <c r="NU7" s="11"/>
      <c r="NV7" s="11"/>
      <c r="NW7" s="11"/>
      <c r="NX7" s="11"/>
      <c r="NY7" s="11"/>
      <c r="NZ7" s="11"/>
      <c r="OA7" s="11"/>
      <c r="OB7" s="11"/>
      <c r="OC7" s="11">
        <v>600</v>
      </c>
      <c r="OD7" s="11"/>
      <c r="OE7" s="11">
        <v>680</v>
      </c>
      <c r="OF7" s="11">
        <v>1330</v>
      </c>
      <c r="OG7" s="11"/>
      <c r="OH7" s="11"/>
    </row>
    <row r="8">
      <c r="A8" s="10" t="s">
        <v>158</v>
      </c>
      <c r="B8" s="10" t="s">
        <v>162</v>
      </c>
      <c r="C8" s="11">
        <v>1812</v>
      </c>
      <c r="D8" s="11">
        <f>=ROUNDDOWN(78.7826086956522,0)</f>
      </c>
      <c r="E8" s="11"/>
      <c r="F8" s="12">
        <v>0.9751</v>
      </c>
      <c r="G8" s="11"/>
      <c r="H8" s="11">
        <f>=ROUNDDOWN({0},0)</f>
      </c>
      <c r="I8" s="11"/>
      <c r="J8" s="12"/>
      <c r="K8" s="11">
        <v>72</v>
      </c>
      <c r="L8" s="13">
        <v>6289.21</v>
      </c>
      <c r="M8" s="11">
        <v>16</v>
      </c>
      <c r="N8" s="14">
        <v>393.08</v>
      </c>
      <c r="O8" s="11">
        <v>14</v>
      </c>
      <c r="P8" s="13">
        <v>1206.43</v>
      </c>
      <c r="Q8" s="11">
        <v>16</v>
      </c>
      <c r="R8" s="14">
        <v>75.4</v>
      </c>
      <c r="S8" s="12">
        <v>4.1429</v>
      </c>
      <c r="T8" s="12">
        <v>4.2131</v>
      </c>
      <c r="U8" s="12"/>
      <c r="V8" s="12">
        <v>4.2133</v>
      </c>
      <c r="W8" s="11">
        <v>9</v>
      </c>
      <c r="X8" s="13">
        <v>575.59</v>
      </c>
      <c r="Y8" s="11">
        <v>16</v>
      </c>
      <c r="Z8" s="11"/>
      <c r="AA8" s="13"/>
      <c r="AB8" s="11"/>
      <c r="AC8" s="12"/>
      <c r="AD8" s="12"/>
      <c r="AE8" s="11"/>
      <c r="AF8" s="13"/>
      <c r="AG8" s="11"/>
      <c r="AH8" s="11"/>
      <c r="AI8" s="13"/>
      <c r="AJ8" s="11"/>
      <c r="AK8" s="12"/>
      <c r="AL8" s="12"/>
      <c r="AM8" s="11">
        <v>14</v>
      </c>
      <c r="AN8" s="13">
        <v>1095.76</v>
      </c>
      <c r="AO8" s="11">
        <v>16</v>
      </c>
      <c r="AP8" s="11">
        <v>11</v>
      </c>
      <c r="AQ8" s="13">
        <v>1101.6</v>
      </c>
      <c r="AR8" s="11">
        <v>16</v>
      </c>
      <c r="AS8" s="12">
        <v>0.2727</v>
      </c>
      <c r="AT8" s="12">
        <v>-0.0053</v>
      </c>
      <c r="AU8" s="11">
        <v>38</v>
      </c>
      <c r="AV8" s="13">
        <v>3523.43</v>
      </c>
      <c r="AW8" s="11">
        <v>16</v>
      </c>
      <c r="AX8" s="11"/>
      <c r="AY8" s="13"/>
      <c r="AZ8" s="11"/>
      <c r="BA8" s="12"/>
      <c r="BB8" s="12"/>
      <c r="BC8" s="11">
        <v>2</v>
      </c>
      <c r="BD8" s="13">
        <v>212.71</v>
      </c>
      <c r="BE8" s="11">
        <v>16</v>
      </c>
      <c r="BF8" s="11"/>
      <c r="BG8" s="13"/>
      <c r="BH8" s="11"/>
      <c r="BI8" s="12"/>
      <c r="BJ8" s="12"/>
      <c r="BK8" s="11"/>
      <c r="BL8" s="13"/>
      <c r="BM8" s="11"/>
      <c r="BN8" s="11"/>
      <c r="BO8" s="13"/>
      <c r="BP8" s="11"/>
      <c r="BQ8" s="12"/>
      <c r="BR8" s="12"/>
      <c r="BS8" s="11">
        <v>5</v>
      </c>
      <c r="BT8" s="13">
        <v>675.67</v>
      </c>
      <c r="BU8" s="11">
        <v>16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>
        <v>16</v>
      </c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>
        <v>3</v>
      </c>
      <c r="DX8" s="13">
        <v>173.65</v>
      </c>
      <c r="DY8" s="11">
        <v>16</v>
      </c>
      <c r="DZ8" s="11">
        <v>3</v>
      </c>
      <c r="EA8" s="13">
        <v>104.83</v>
      </c>
      <c r="EB8" s="11">
        <v>16</v>
      </c>
      <c r="EC8" s="12"/>
      <c r="ED8" s="12">
        <v>0.6565</v>
      </c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>
        <v>1</v>
      </c>
      <c r="GB8" s="13">
        <v>32.4</v>
      </c>
      <c r="GC8" s="11">
        <v>16</v>
      </c>
      <c r="GD8" s="11"/>
      <c r="GE8" s="13"/>
      <c r="GF8" s="11">
        <v>6</v>
      </c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>
        <v>16</v>
      </c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>
        <v>1812</v>
      </c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</row>
    <row r="9">
      <c r="A9" s="10" t="s">
        <v>158</v>
      </c>
      <c r="B9" s="10" t="s">
        <v>163</v>
      </c>
      <c r="C9" s="11">
        <v>1337</v>
      </c>
      <c r="D9" s="11">
        <f>=ROUNDDOWN(24.2210144927536,0)</f>
      </c>
      <c r="E9" s="11">
        <v>770</v>
      </c>
      <c r="F9" s="12">
        <v>1</v>
      </c>
      <c r="G9" s="11"/>
      <c r="H9" s="11">
        <f>=ROUNDDOWN({0},0)</f>
      </c>
      <c r="I9" s="11"/>
      <c r="J9" s="12"/>
      <c r="K9" s="11">
        <v>138</v>
      </c>
      <c r="L9" s="13">
        <v>14229.21</v>
      </c>
      <c r="M9" s="11">
        <v>12</v>
      </c>
      <c r="N9" s="14">
        <v>1185.77</v>
      </c>
      <c r="O9" s="11">
        <v>212</v>
      </c>
      <c r="P9" s="13">
        <v>23951.39</v>
      </c>
      <c r="Q9" s="11">
        <v>16</v>
      </c>
      <c r="R9" s="14">
        <v>1496.96</v>
      </c>
      <c r="S9" s="12">
        <v>-0.3491</v>
      </c>
      <c r="T9" s="12">
        <v>-0.4059</v>
      </c>
      <c r="U9" s="12">
        <v>-0.25</v>
      </c>
      <c r="V9" s="12">
        <v>-0.2079</v>
      </c>
      <c r="W9" s="11">
        <v>46</v>
      </c>
      <c r="X9" s="13">
        <v>5312.32</v>
      </c>
      <c r="Y9" s="11">
        <v>12</v>
      </c>
      <c r="Z9" s="11">
        <v>50</v>
      </c>
      <c r="AA9" s="13">
        <v>5978.29</v>
      </c>
      <c r="AB9" s="11">
        <v>16</v>
      </c>
      <c r="AC9" s="12">
        <v>-0.08</v>
      </c>
      <c r="AD9" s="12">
        <v>-0.1114</v>
      </c>
      <c r="AE9" s="11">
        <v>5</v>
      </c>
      <c r="AF9" s="13">
        <v>836.05</v>
      </c>
      <c r="AG9" s="11">
        <v>2</v>
      </c>
      <c r="AH9" s="11">
        <v>28</v>
      </c>
      <c r="AI9" s="13">
        <v>5955.34</v>
      </c>
      <c r="AJ9" s="11">
        <v>4</v>
      </c>
      <c r="AK9" s="12">
        <v>-0.8214</v>
      </c>
      <c r="AL9" s="12">
        <v>-0.8596</v>
      </c>
      <c r="AM9" s="11">
        <v>22</v>
      </c>
      <c r="AN9" s="13">
        <v>2671.94</v>
      </c>
      <c r="AO9" s="11">
        <v>12</v>
      </c>
      <c r="AP9" s="11">
        <v>31</v>
      </c>
      <c r="AQ9" s="13">
        <v>2574.99</v>
      </c>
      <c r="AR9" s="11">
        <v>16</v>
      </c>
      <c r="AS9" s="12">
        <v>-0.2903</v>
      </c>
      <c r="AT9" s="12">
        <v>0.0377</v>
      </c>
      <c r="AU9" s="11">
        <v>10</v>
      </c>
      <c r="AV9" s="13">
        <v>829.6</v>
      </c>
      <c r="AW9" s="11">
        <v>7</v>
      </c>
      <c r="AX9" s="11">
        <v>13</v>
      </c>
      <c r="AY9" s="13">
        <v>1262.61</v>
      </c>
      <c r="AZ9" s="11">
        <v>16</v>
      </c>
      <c r="BA9" s="12">
        <v>-0.2308</v>
      </c>
      <c r="BB9" s="12">
        <v>-0.3429</v>
      </c>
      <c r="BC9" s="11">
        <v>13</v>
      </c>
      <c r="BD9" s="13">
        <v>630.51</v>
      </c>
      <c r="BE9" s="11">
        <v>12</v>
      </c>
      <c r="BF9" s="11">
        <v>51</v>
      </c>
      <c r="BG9" s="13">
        <v>4259.55</v>
      </c>
      <c r="BH9" s="11">
        <v>16</v>
      </c>
      <c r="BI9" s="12">
        <v>-0.7451</v>
      </c>
      <c r="BJ9" s="12">
        <v>-0.852</v>
      </c>
      <c r="BK9" s="11"/>
      <c r="BL9" s="13"/>
      <c r="BM9" s="11"/>
      <c r="BN9" s="11"/>
      <c r="BO9" s="13"/>
      <c r="BP9" s="11"/>
      <c r="BQ9" s="12"/>
      <c r="BR9" s="12"/>
      <c r="BS9" s="11">
        <v>21</v>
      </c>
      <c r="BT9" s="13">
        <v>1487.52</v>
      </c>
      <c r="BU9" s="11">
        <v>12</v>
      </c>
      <c r="BV9" s="11">
        <v>17</v>
      </c>
      <c r="BW9" s="13">
        <v>2855.46</v>
      </c>
      <c r="BX9" s="11">
        <v>12</v>
      </c>
      <c r="BY9" s="12">
        <v>0.2353</v>
      </c>
      <c r="BZ9" s="12">
        <v>-0.4791</v>
      </c>
      <c r="CA9" s="11">
        <v>11</v>
      </c>
      <c r="CB9" s="13">
        <v>1061.77</v>
      </c>
      <c r="CC9" s="11">
        <v>12</v>
      </c>
      <c r="CD9" s="11">
        <v>18</v>
      </c>
      <c r="CE9" s="13">
        <v>594.84</v>
      </c>
      <c r="CF9" s="11">
        <v>16</v>
      </c>
      <c r="CG9" s="12">
        <v>-0.3889</v>
      </c>
      <c r="CH9" s="12">
        <v>0.785</v>
      </c>
      <c r="CI9" s="11">
        <v>7</v>
      </c>
      <c r="CJ9" s="13">
        <v>961.42</v>
      </c>
      <c r="CK9" s="11">
        <v>12</v>
      </c>
      <c r="CL9" s="11">
        <v>2</v>
      </c>
      <c r="CM9" s="13">
        <v>153.62</v>
      </c>
      <c r="CN9" s="11">
        <v>16</v>
      </c>
      <c r="CO9" s="12">
        <v>2.5</v>
      </c>
      <c r="CP9" s="12">
        <v>5.2584</v>
      </c>
      <c r="CQ9" s="11"/>
      <c r="CR9" s="13"/>
      <c r="CS9" s="11">
        <v>12</v>
      </c>
      <c r="CT9" s="11"/>
      <c r="CU9" s="13"/>
      <c r="CV9" s="11">
        <v>16</v>
      </c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>
        <v>1</v>
      </c>
      <c r="DH9" s="13">
        <v>95.18</v>
      </c>
      <c r="DI9" s="11">
        <v>6</v>
      </c>
      <c r="DJ9" s="11"/>
      <c r="DK9" s="13"/>
      <c r="DL9" s="11">
        <v>6</v>
      </c>
      <c r="DM9" s="12"/>
      <c r="DN9" s="12"/>
      <c r="DO9" s="11">
        <v>1</v>
      </c>
      <c r="DP9" s="13">
        <v>104.76</v>
      </c>
      <c r="DQ9" s="11">
        <v>4</v>
      </c>
      <c r="DR9" s="11">
        <v>1</v>
      </c>
      <c r="DS9" s="13">
        <v>104.75</v>
      </c>
      <c r="DT9" s="11">
        <v>6</v>
      </c>
      <c r="DU9" s="12"/>
      <c r="DV9" s="12">
        <v>0.0001</v>
      </c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>
        <v>1</v>
      </c>
      <c r="GB9" s="13">
        <v>238.14</v>
      </c>
      <c r="GC9" s="11">
        <v>9</v>
      </c>
      <c r="GD9" s="11">
        <v>1</v>
      </c>
      <c r="GE9" s="13">
        <v>211.94</v>
      </c>
      <c r="GF9" s="11">
        <v>11</v>
      </c>
      <c r="GG9" s="12"/>
      <c r="GH9" s="12">
        <v>0.1236</v>
      </c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>
        <v>5</v>
      </c>
      <c r="GT9" s="11"/>
      <c r="GU9" s="13"/>
      <c r="GV9" s="11">
        <v>6</v>
      </c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>
        <v>12</v>
      </c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>
        <v>7</v>
      </c>
      <c r="HU9" s="12"/>
      <c r="HV9" s="12"/>
      <c r="HW9" s="11"/>
      <c r="HX9" s="13"/>
      <c r="HY9" s="11"/>
      <c r="HZ9" s="11"/>
      <c r="IA9" s="13"/>
      <c r="IB9" s="11">
        <v>6</v>
      </c>
      <c r="IC9" s="12"/>
      <c r="ID9" s="12"/>
      <c r="IE9" s="11"/>
      <c r="IF9" s="13"/>
      <c r="IG9" s="11"/>
      <c r="IH9" s="11"/>
      <c r="II9" s="13"/>
      <c r="IJ9" s="11">
        <v>13</v>
      </c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1337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>
        <v>330</v>
      </c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>
        <v>440</v>
      </c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</row>
    <row r="10">
      <c r="A10" s="10" t="s">
        <v>158</v>
      </c>
      <c r="B10" s="10" t="s">
        <v>164</v>
      </c>
      <c r="C10" s="11">
        <v>9176</v>
      </c>
      <c r="D10" s="11">
        <f>=ROUNDDOWN(17.3393801965231,0)</f>
      </c>
      <c r="E10" s="11">
        <v>10858</v>
      </c>
      <c r="F10" s="12">
        <v>0.9641</v>
      </c>
      <c r="G10" s="11"/>
      <c r="H10" s="11">
        <f>=ROUNDDOWN({0},0)</f>
      </c>
      <c r="I10" s="11"/>
      <c r="J10" s="12"/>
      <c r="K10" s="11">
        <v>1629</v>
      </c>
      <c r="L10" s="13">
        <v>135092.31</v>
      </c>
      <c r="M10" s="11">
        <v>109</v>
      </c>
      <c r="N10" s="14">
        <v>1239.38</v>
      </c>
      <c r="O10" s="11">
        <v>2325</v>
      </c>
      <c r="P10" s="13">
        <v>196695.55</v>
      </c>
      <c r="Q10" s="11">
        <v>105</v>
      </c>
      <c r="R10" s="14">
        <v>1873.29</v>
      </c>
      <c r="S10" s="12">
        <v>-0.2994</v>
      </c>
      <c r="T10" s="12">
        <v>-0.3132</v>
      </c>
      <c r="U10" s="12">
        <v>0.0381</v>
      </c>
      <c r="V10" s="12">
        <v>-0.3384</v>
      </c>
      <c r="W10" s="11">
        <v>439</v>
      </c>
      <c r="X10" s="13">
        <v>40338</v>
      </c>
      <c r="Y10" s="11">
        <v>109</v>
      </c>
      <c r="Z10" s="11">
        <v>236</v>
      </c>
      <c r="AA10" s="13">
        <v>20247.76</v>
      </c>
      <c r="AB10" s="11">
        <v>105</v>
      </c>
      <c r="AC10" s="12">
        <v>0.8602</v>
      </c>
      <c r="AD10" s="12">
        <v>0.9922</v>
      </c>
      <c r="AE10" s="11">
        <v>431</v>
      </c>
      <c r="AF10" s="13">
        <v>33118.58</v>
      </c>
      <c r="AG10" s="11">
        <v>81</v>
      </c>
      <c r="AH10" s="11">
        <v>461</v>
      </c>
      <c r="AI10" s="13">
        <v>32988.34</v>
      </c>
      <c r="AJ10" s="11">
        <v>75</v>
      </c>
      <c r="AK10" s="12">
        <v>-0.0651</v>
      </c>
      <c r="AL10" s="12">
        <v>0.0039</v>
      </c>
      <c r="AM10" s="11">
        <v>236</v>
      </c>
      <c r="AN10" s="13">
        <v>21413.74</v>
      </c>
      <c r="AO10" s="11">
        <v>109</v>
      </c>
      <c r="AP10" s="11">
        <v>506</v>
      </c>
      <c r="AQ10" s="13">
        <v>51745.25</v>
      </c>
      <c r="AR10" s="11">
        <v>105</v>
      </c>
      <c r="AS10" s="12">
        <v>-0.5336</v>
      </c>
      <c r="AT10" s="12">
        <v>-0.5862</v>
      </c>
      <c r="AU10" s="11">
        <v>114</v>
      </c>
      <c r="AV10" s="13">
        <v>9519.41</v>
      </c>
      <c r="AW10" s="11">
        <v>105</v>
      </c>
      <c r="AX10" s="11">
        <v>535</v>
      </c>
      <c r="AY10" s="13">
        <v>47072.47</v>
      </c>
      <c r="AZ10" s="11">
        <v>98</v>
      </c>
      <c r="BA10" s="12">
        <v>-0.7869</v>
      </c>
      <c r="BB10" s="12">
        <v>-0.7978</v>
      </c>
      <c r="BC10" s="11">
        <v>182</v>
      </c>
      <c r="BD10" s="13">
        <v>12756.46</v>
      </c>
      <c r="BE10" s="11">
        <v>109</v>
      </c>
      <c r="BF10" s="11">
        <v>206</v>
      </c>
      <c r="BG10" s="13">
        <v>14440.39</v>
      </c>
      <c r="BH10" s="11">
        <v>105</v>
      </c>
      <c r="BI10" s="12">
        <v>-0.1165</v>
      </c>
      <c r="BJ10" s="12">
        <v>-0.1166</v>
      </c>
      <c r="BK10" s="11"/>
      <c r="BL10" s="13"/>
      <c r="BM10" s="11"/>
      <c r="BN10" s="11"/>
      <c r="BO10" s="13"/>
      <c r="BP10" s="11"/>
      <c r="BQ10" s="12"/>
      <c r="BR10" s="12"/>
      <c r="BS10" s="11">
        <v>107</v>
      </c>
      <c r="BT10" s="13">
        <v>7884.98</v>
      </c>
      <c r="BU10" s="11">
        <v>77</v>
      </c>
      <c r="BV10" s="11">
        <v>175</v>
      </c>
      <c r="BW10" s="13">
        <v>12377.83</v>
      </c>
      <c r="BX10" s="11">
        <v>70</v>
      </c>
      <c r="BY10" s="12">
        <v>-0.3886</v>
      </c>
      <c r="BZ10" s="12">
        <v>-0.363</v>
      </c>
      <c r="CA10" s="11">
        <v>76</v>
      </c>
      <c r="CB10" s="13">
        <v>6215.1</v>
      </c>
      <c r="CC10" s="11">
        <v>106</v>
      </c>
      <c r="CD10" s="11">
        <v>162</v>
      </c>
      <c r="CE10" s="13">
        <v>13572.78</v>
      </c>
      <c r="CF10" s="11">
        <v>95</v>
      </c>
      <c r="CG10" s="12">
        <v>-0.5309</v>
      </c>
      <c r="CH10" s="12">
        <v>-0.5421</v>
      </c>
      <c r="CI10" s="11">
        <v>12</v>
      </c>
      <c r="CJ10" s="13">
        <v>1431.7</v>
      </c>
      <c r="CK10" s="11">
        <v>87</v>
      </c>
      <c r="CL10" s="11">
        <v>4</v>
      </c>
      <c r="CM10" s="13">
        <v>291.73</v>
      </c>
      <c r="CN10" s="11">
        <v>92</v>
      </c>
      <c r="CO10" s="12">
        <v>2</v>
      </c>
      <c r="CP10" s="12">
        <v>3.9076</v>
      </c>
      <c r="CQ10" s="11"/>
      <c r="CR10" s="13"/>
      <c r="CS10" s="11">
        <v>109</v>
      </c>
      <c r="CT10" s="11">
        <v>4</v>
      </c>
      <c r="CU10" s="13">
        <v>614.96</v>
      </c>
      <c r="CV10" s="11">
        <v>105</v>
      </c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>
        <v>22</v>
      </c>
      <c r="DH10" s="13">
        <v>1480.66</v>
      </c>
      <c r="DI10" s="11">
        <v>83</v>
      </c>
      <c r="DJ10" s="11">
        <v>11</v>
      </c>
      <c r="DK10" s="13">
        <v>611.4</v>
      </c>
      <c r="DL10" s="11">
        <v>89</v>
      </c>
      <c r="DM10" s="12">
        <v>1</v>
      </c>
      <c r="DN10" s="12">
        <v>1.4218</v>
      </c>
      <c r="DO10" s="11"/>
      <c r="DP10" s="13"/>
      <c r="DQ10" s="11">
        <v>26</v>
      </c>
      <c r="DR10" s="11">
        <v>4</v>
      </c>
      <c r="DS10" s="13">
        <v>568.41</v>
      </c>
      <c r="DT10" s="11">
        <v>8</v>
      </c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>
        <v>1</v>
      </c>
      <c r="EF10" s="13">
        <v>114.3</v>
      </c>
      <c r="EG10" s="11">
        <v>31</v>
      </c>
      <c r="EH10" s="11">
        <v>2</v>
      </c>
      <c r="EI10" s="13">
        <v>196.3</v>
      </c>
      <c r="EJ10" s="11">
        <v>33</v>
      </c>
      <c r="EK10" s="12">
        <v>-0.5</v>
      </c>
      <c r="EL10" s="12">
        <v>-0.4177</v>
      </c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>
        <v>4</v>
      </c>
      <c r="FD10" s="13">
        <v>258.72</v>
      </c>
      <c r="FE10" s="11">
        <v>37</v>
      </c>
      <c r="FF10" s="11">
        <v>8</v>
      </c>
      <c r="FG10" s="13">
        <v>703.44</v>
      </c>
      <c r="FH10" s="11">
        <v>35</v>
      </c>
      <c r="FI10" s="12">
        <v>-0.5</v>
      </c>
      <c r="FJ10" s="12">
        <v>-0.6322</v>
      </c>
      <c r="FK10" s="11">
        <v>4</v>
      </c>
      <c r="FL10" s="13">
        <v>475.61</v>
      </c>
      <c r="FM10" s="11">
        <v>27</v>
      </c>
      <c r="FN10" s="11">
        <v>5</v>
      </c>
      <c r="FO10" s="13">
        <v>623.35</v>
      </c>
      <c r="FP10" s="11">
        <v>24</v>
      </c>
      <c r="FQ10" s="12">
        <v>-0.2</v>
      </c>
      <c r="FR10" s="12">
        <v>-0.237</v>
      </c>
      <c r="FS10" s="11"/>
      <c r="FT10" s="13"/>
      <c r="FU10" s="11"/>
      <c r="FV10" s="11"/>
      <c r="FW10" s="13"/>
      <c r="FX10" s="11"/>
      <c r="FY10" s="12"/>
      <c r="FZ10" s="12"/>
      <c r="GA10" s="11">
        <v>1</v>
      </c>
      <c r="GB10" s="13">
        <v>85.05</v>
      </c>
      <c r="GC10" s="11">
        <v>89</v>
      </c>
      <c r="GD10" s="11">
        <v>2</v>
      </c>
      <c r="GE10" s="13">
        <v>249.48</v>
      </c>
      <c r="GF10" s="11">
        <v>58</v>
      </c>
      <c r="GG10" s="12">
        <v>-0.5</v>
      </c>
      <c r="GH10" s="12">
        <v>-0.6591</v>
      </c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>
        <v>109</v>
      </c>
      <c r="HJ10" s="11"/>
      <c r="HK10" s="13"/>
      <c r="HL10" s="11"/>
      <c r="HM10" s="12"/>
      <c r="HN10" s="12"/>
      <c r="HO10" s="11"/>
      <c r="HP10" s="13"/>
      <c r="HQ10" s="11"/>
      <c r="HR10" s="11">
        <v>4</v>
      </c>
      <c r="HS10" s="13">
        <v>391.66</v>
      </c>
      <c r="HT10" s="11">
        <v>49</v>
      </c>
      <c r="HU10" s="12"/>
      <c r="HV10" s="12"/>
      <c r="HW10" s="11"/>
      <c r="HX10" s="13"/>
      <c r="HY10" s="11"/>
      <c r="HZ10" s="11"/>
      <c r="IA10" s="13"/>
      <c r="IB10" s="11">
        <v>17</v>
      </c>
      <c r="IC10" s="12"/>
      <c r="ID10" s="12"/>
      <c r="IE10" s="11"/>
      <c r="IF10" s="13"/>
      <c r="IG10" s="11"/>
      <c r="IH10" s="11"/>
      <c r="II10" s="13"/>
      <c r="IJ10" s="11">
        <v>94</v>
      </c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>
        <v>103</v>
      </c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9176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>
        <v>200</v>
      </c>
      <c r="LP10" s="11"/>
      <c r="LQ10" s="11"/>
      <c r="LR10" s="11">
        <v>315</v>
      </c>
      <c r="LS10" s="11"/>
      <c r="LT10" s="11"/>
      <c r="LU10" s="11"/>
      <c r="LV10" s="11"/>
      <c r="LW10" s="11"/>
      <c r="LX10" s="11">
        <v>515</v>
      </c>
      <c r="LY10" s="11"/>
      <c r="LZ10" s="11"/>
      <c r="MA10" s="11"/>
      <c r="MB10" s="11"/>
      <c r="MC10" s="11">
        <v>776</v>
      </c>
      <c r="MD10" s="11">
        <v>215</v>
      </c>
      <c r="ME10" s="11"/>
      <c r="MF10" s="11"/>
      <c r="MG10" s="11">
        <v>195</v>
      </c>
      <c r="MH10" s="11">
        <v>185</v>
      </c>
      <c r="MI10" s="11"/>
      <c r="MJ10" s="11">
        <v>470</v>
      </c>
      <c r="MK10" s="11">
        <v>100</v>
      </c>
      <c r="ML10" s="11"/>
      <c r="MM10" s="11"/>
      <c r="MN10" s="11">
        <v>848</v>
      </c>
      <c r="MO10" s="11"/>
      <c r="MP10" s="11"/>
      <c r="MQ10" s="11">
        <v>69</v>
      </c>
      <c r="MR10" s="11">
        <v>178</v>
      </c>
      <c r="MS10" s="11">
        <v>549</v>
      </c>
      <c r="MT10" s="11"/>
      <c r="MU10" s="11"/>
      <c r="MV10" s="11">
        <v>50</v>
      </c>
      <c r="MW10" s="11"/>
      <c r="MX10" s="11">
        <v>110</v>
      </c>
      <c r="MY10" s="11">
        <v>1111</v>
      </c>
      <c r="MZ10" s="11"/>
      <c r="NA10" s="11">
        <v>46</v>
      </c>
      <c r="NB10" s="11">
        <v>185</v>
      </c>
      <c r="NC10" s="11"/>
      <c r="ND10" s="11">
        <v>175</v>
      </c>
      <c r="NE10" s="11">
        <v>120</v>
      </c>
      <c r="NF10" s="11"/>
      <c r="NG10" s="11">
        <v>522</v>
      </c>
      <c r="NH10" s="11">
        <v>430</v>
      </c>
      <c r="NI10" s="11"/>
      <c r="NJ10" s="11">
        <v>152</v>
      </c>
      <c r="NK10" s="11"/>
      <c r="NL10" s="11">
        <v>125</v>
      </c>
      <c r="NM10" s="11">
        <v>510</v>
      </c>
      <c r="NN10" s="11">
        <v>490</v>
      </c>
      <c r="NO10" s="11"/>
      <c r="NP10" s="11">
        <v>530</v>
      </c>
      <c r="NQ10" s="11"/>
      <c r="NR10" s="11"/>
      <c r="NS10" s="11">
        <v>570</v>
      </c>
      <c r="NT10" s="11">
        <v>285</v>
      </c>
      <c r="NU10" s="11"/>
      <c r="NV10" s="11"/>
      <c r="NW10" s="11"/>
      <c r="NX10" s="11">
        <v>244</v>
      </c>
      <c r="NY10" s="11"/>
      <c r="NZ10" s="11">
        <v>258</v>
      </c>
      <c r="OA10" s="11"/>
      <c r="OB10" s="11"/>
      <c r="OC10" s="11"/>
      <c r="OD10" s="11"/>
      <c r="OE10" s="11">
        <v>330</v>
      </c>
      <c r="OF10" s="11"/>
      <c r="OG10" s="11"/>
      <c r="OH10" s="11"/>
    </row>
    <row r="11">
      <c r="A11" s="10" t="s">
        <v>158</v>
      </c>
      <c r="B11" s="10" t="s">
        <v>165</v>
      </c>
      <c r="C11" s="11">
        <v>62528</v>
      </c>
      <c r="D11" s="11">
        <f>=ROUNDDOWN(28.3856909388052,0)</f>
      </c>
      <c r="E11" s="11">
        <v>36361</v>
      </c>
      <c r="F11" s="12">
        <v>0.9893</v>
      </c>
      <c r="G11" s="11"/>
      <c r="H11" s="11">
        <f>=ROUNDDOWN({0},0)</f>
      </c>
      <c r="I11" s="11"/>
      <c r="J11" s="12"/>
      <c r="K11" s="11">
        <v>6097</v>
      </c>
      <c r="L11" s="13">
        <v>355171.96</v>
      </c>
      <c r="M11" s="11">
        <v>185</v>
      </c>
      <c r="N11" s="14">
        <v>1919.85</v>
      </c>
      <c r="O11" s="11">
        <v>7692</v>
      </c>
      <c r="P11" s="13">
        <v>423298.85</v>
      </c>
      <c r="Q11" s="11">
        <v>229</v>
      </c>
      <c r="R11" s="14">
        <v>1848.47</v>
      </c>
      <c r="S11" s="12">
        <v>-0.2074</v>
      </c>
      <c r="T11" s="12">
        <v>-0.1609</v>
      </c>
      <c r="U11" s="12">
        <v>-0.1921</v>
      </c>
      <c r="V11" s="12">
        <v>0.0386</v>
      </c>
      <c r="W11" s="11">
        <v>1001</v>
      </c>
      <c r="X11" s="13">
        <v>67610.26</v>
      </c>
      <c r="Y11" s="11">
        <v>175</v>
      </c>
      <c r="Z11" s="11">
        <v>723</v>
      </c>
      <c r="AA11" s="13">
        <v>44353.25</v>
      </c>
      <c r="AB11" s="11">
        <v>217</v>
      </c>
      <c r="AC11" s="12">
        <v>0.3845</v>
      </c>
      <c r="AD11" s="12">
        <v>0.5244</v>
      </c>
      <c r="AE11" s="11">
        <v>2179</v>
      </c>
      <c r="AF11" s="13">
        <v>124700.53</v>
      </c>
      <c r="AG11" s="11">
        <v>154</v>
      </c>
      <c r="AH11" s="11">
        <v>1655</v>
      </c>
      <c r="AI11" s="13">
        <v>75327.62</v>
      </c>
      <c r="AJ11" s="11">
        <v>164</v>
      </c>
      <c r="AK11" s="12">
        <v>0.3166</v>
      </c>
      <c r="AL11" s="12">
        <v>0.6554</v>
      </c>
      <c r="AM11" s="11">
        <v>452</v>
      </c>
      <c r="AN11" s="13">
        <v>25696.17</v>
      </c>
      <c r="AO11" s="11">
        <v>177</v>
      </c>
      <c r="AP11" s="11">
        <v>858</v>
      </c>
      <c r="AQ11" s="13">
        <v>50406.97</v>
      </c>
      <c r="AR11" s="11">
        <v>217</v>
      </c>
      <c r="AS11" s="12">
        <v>-0.4732</v>
      </c>
      <c r="AT11" s="12">
        <v>-0.4902</v>
      </c>
      <c r="AU11" s="11">
        <v>627</v>
      </c>
      <c r="AV11" s="13">
        <v>34266.15</v>
      </c>
      <c r="AW11" s="11">
        <v>162</v>
      </c>
      <c r="AX11" s="11">
        <v>911</v>
      </c>
      <c r="AY11" s="13">
        <v>50538.71</v>
      </c>
      <c r="AZ11" s="11">
        <v>194</v>
      </c>
      <c r="BA11" s="12">
        <v>-0.3117</v>
      </c>
      <c r="BB11" s="12">
        <v>-0.322</v>
      </c>
      <c r="BC11" s="11">
        <v>494</v>
      </c>
      <c r="BD11" s="13">
        <v>24572.27</v>
      </c>
      <c r="BE11" s="11">
        <v>177</v>
      </c>
      <c r="BF11" s="11">
        <v>645</v>
      </c>
      <c r="BG11" s="13">
        <v>36379.01</v>
      </c>
      <c r="BH11" s="11">
        <v>217</v>
      </c>
      <c r="BI11" s="12">
        <v>-0.2341</v>
      </c>
      <c r="BJ11" s="12">
        <v>-0.3245</v>
      </c>
      <c r="BK11" s="11">
        <v>688</v>
      </c>
      <c r="BL11" s="13">
        <v>40546.15</v>
      </c>
      <c r="BM11" s="11">
        <v>177</v>
      </c>
      <c r="BN11" s="11">
        <v>1467</v>
      </c>
      <c r="BO11" s="13">
        <v>84132.55</v>
      </c>
      <c r="BP11" s="11">
        <v>217</v>
      </c>
      <c r="BQ11" s="12">
        <v>-0.531</v>
      </c>
      <c r="BR11" s="12">
        <v>-0.5181</v>
      </c>
      <c r="BS11" s="11">
        <v>210</v>
      </c>
      <c r="BT11" s="13">
        <v>12034.06</v>
      </c>
      <c r="BU11" s="11">
        <v>167</v>
      </c>
      <c r="BV11" s="11">
        <v>321</v>
      </c>
      <c r="BW11" s="13">
        <v>21547.35</v>
      </c>
      <c r="BX11" s="11">
        <v>196</v>
      </c>
      <c r="BY11" s="12">
        <v>-0.3458</v>
      </c>
      <c r="BZ11" s="12">
        <v>-0.4415</v>
      </c>
      <c r="CA11" s="11">
        <v>214</v>
      </c>
      <c r="CB11" s="13">
        <v>11914.41</v>
      </c>
      <c r="CC11" s="11">
        <v>177</v>
      </c>
      <c r="CD11" s="11">
        <v>739</v>
      </c>
      <c r="CE11" s="13">
        <v>36979.42</v>
      </c>
      <c r="CF11" s="11">
        <v>217</v>
      </c>
      <c r="CG11" s="12">
        <v>-0.7104</v>
      </c>
      <c r="CH11" s="12">
        <v>-0.6778</v>
      </c>
      <c r="CI11" s="11">
        <v>38</v>
      </c>
      <c r="CJ11" s="13">
        <v>2344.26</v>
      </c>
      <c r="CK11" s="11">
        <v>129</v>
      </c>
      <c r="CL11" s="11">
        <v>85</v>
      </c>
      <c r="CM11" s="13">
        <v>4417.54</v>
      </c>
      <c r="CN11" s="11">
        <v>157</v>
      </c>
      <c r="CO11" s="12">
        <v>-0.5529</v>
      </c>
      <c r="CP11" s="12">
        <v>-0.4693</v>
      </c>
      <c r="CQ11" s="11">
        <v>49</v>
      </c>
      <c r="CR11" s="13">
        <v>3130.51</v>
      </c>
      <c r="CS11" s="11">
        <v>181</v>
      </c>
      <c r="CT11" s="11">
        <v>11</v>
      </c>
      <c r="CU11" s="13">
        <v>1225.89</v>
      </c>
      <c r="CV11" s="11">
        <v>223</v>
      </c>
      <c r="CW11" s="12">
        <v>3.4545</v>
      </c>
      <c r="CX11" s="12">
        <v>1.5537</v>
      </c>
      <c r="CY11" s="11">
        <v>15</v>
      </c>
      <c r="CZ11" s="13">
        <v>846.75</v>
      </c>
      <c r="DA11" s="11">
        <v>18</v>
      </c>
      <c r="DB11" s="11">
        <v>19</v>
      </c>
      <c r="DC11" s="13">
        <v>1298.09</v>
      </c>
      <c r="DD11" s="11">
        <v>15</v>
      </c>
      <c r="DE11" s="12">
        <v>-0.2105</v>
      </c>
      <c r="DF11" s="12">
        <v>-0.3477</v>
      </c>
      <c r="DG11" s="11">
        <v>24</v>
      </c>
      <c r="DH11" s="13">
        <v>676.55</v>
      </c>
      <c r="DI11" s="11">
        <v>92</v>
      </c>
      <c r="DJ11" s="11">
        <v>16</v>
      </c>
      <c r="DK11" s="13">
        <v>610.24</v>
      </c>
      <c r="DL11" s="11">
        <v>118</v>
      </c>
      <c r="DM11" s="12">
        <v>0.5</v>
      </c>
      <c r="DN11" s="12">
        <v>0.1087</v>
      </c>
      <c r="DO11" s="11">
        <v>6</v>
      </c>
      <c r="DP11" s="13">
        <v>458.85</v>
      </c>
      <c r="DQ11" s="11">
        <v>32</v>
      </c>
      <c r="DR11" s="11">
        <v>5</v>
      </c>
      <c r="DS11" s="13">
        <v>420.24</v>
      </c>
      <c r="DT11" s="11">
        <v>25</v>
      </c>
      <c r="DU11" s="12">
        <v>0.2</v>
      </c>
      <c r="DV11" s="12">
        <v>0.0919</v>
      </c>
      <c r="DW11" s="11"/>
      <c r="DX11" s="13"/>
      <c r="DY11" s="11"/>
      <c r="DZ11" s="11"/>
      <c r="EA11" s="13"/>
      <c r="EB11" s="11"/>
      <c r="EC11" s="12"/>
      <c r="ED11" s="12"/>
      <c r="EE11" s="11">
        <v>21</v>
      </c>
      <c r="EF11" s="13">
        <v>1506.63</v>
      </c>
      <c r="EG11" s="11">
        <v>117</v>
      </c>
      <c r="EH11" s="11">
        <v>24</v>
      </c>
      <c r="EI11" s="13">
        <v>1372.24</v>
      </c>
      <c r="EJ11" s="11">
        <v>82</v>
      </c>
      <c r="EK11" s="12">
        <v>-0.125</v>
      </c>
      <c r="EL11" s="12">
        <v>0.0979</v>
      </c>
      <c r="EM11" s="11">
        <v>28</v>
      </c>
      <c r="EN11" s="13">
        <v>1267.5</v>
      </c>
      <c r="EO11" s="11">
        <v>43</v>
      </c>
      <c r="EP11" s="11">
        <v>53</v>
      </c>
      <c r="EQ11" s="13">
        <v>2949.5</v>
      </c>
      <c r="ER11" s="11">
        <v>48</v>
      </c>
      <c r="ES11" s="12">
        <v>-0.4717</v>
      </c>
      <c r="ET11" s="12">
        <v>-0.5703</v>
      </c>
      <c r="EU11" s="11">
        <v>21</v>
      </c>
      <c r="EV11" s="13">
        <v>1527.26</v>
      </c>
      <c r="EW11" s="11">
        <v>112</v>
      </c>
      <c r="EX11" s="11">
        <v>31</v>
      </c>
      <c r="EY11" s="13">
        <v>2293.45</v>
      </c>
      <c r="EZ11" s="11">
        <v>115</v>
      </c>
      <c r="FA11" s="12">
        <v>-0.3226</v>
      </c>
      <c r="FB11" s="12">
        <v>-0.3341</v>
      </c>
      <c r="FC11" s="11">
        <v>7</v>
      </c>
      <c r="FD11" s="13">
        <v>455.68</v>
      </c>
      <c r="FE11" s="11">
        <v>36</v>
      </c>
      <c r="FF11" s="11">
        <v>14</v>
      </c>
      <c r="FG11" s="13">
        <v>950.41</v>
      </c>
      <c r="FH11" s="11">
        <v>37</v>
      </c>
      <c r="FI11" s="12">
        <v>-0.5</v>
      </c>
      <c r="FJ11" s="12">
        <v>-0.5205</v>
      </c>
      <c r="FK11" s="11">
        <v>5</v>
      </c>
      <c r="FL11" s="13">
        <v>334.41</v>
      </c>
      <c r="FM11" s="11">
        <v>45</v>
      </c>
      <c r="FN11" s="11">
        <v>14</v>
      </c>
      <c r="FO11" s="13">
        <v>818.36</v>
      </c>
      <c r="FP11" s="11">
        <v>51</v>
      </c>
      <c r="FQ11" s="12">
        <v>-0.6429</v>
      </c>
      <c r="FR11" s="12">
        <v>-0.5914</v>
      </c>
      <c r="FS11" s="11">
        <v>9</v>
      </c>
      <c r="FT11" s="13">
        <v>664.23</v>
      </c>
      <c r="FU11" s="11">
        <v>30</v>
      </c>
      <c r="FV11" s="11"/>
      <c r="FW11" s="13"/>
      <c r="FX11" s="11"/>
      <c r="FY11" s="12"/>
      <c r="FZ11" s="12"/>
      <c r="GA11" s="11">
        <v>6</v>
      </c>
      <c r="GB11" s="13">
        <v>488.96</v>
      </c>
      <c r="GC11" s="11">
        <v>126</v>
      </c>
      <c r="GD11" s="11">
        <v>1</v>
      </c>
      <c r="GE11" s="13">
        <v>73.7</v>
      </c>
      <c r="GF11" s="11">
        <v>87</v>
      </c>
      <c r="GG11" s="12">
        <v>5</v>
      </c>
      <c r="GH11" s="12">
        <v>5.6345</v>
      </c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>
        <v>20</v>
      </c>
      <c r="GT11" s="11"/>
      <c r="GU11" s="13"/>
      <c r="GV11" s="11">
        <v>21</v>
      </c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>
        <v>3</v>
      </c>
      <c r="HH11" s="13">
        <v>130.37</v>
      </c>
      <c r="HI11" s="11">
        <v>161</v>
      </c>
      <c r="HJ11" s="11"/>
      <c r="HK11" s="13"/>
      <c r="HL11" s="11"/>
      <c r="HM11" s="12"/>
      <c r="HN11" s="12"/>
      <c r="HO11" s="11"/>
      <c r="HP11" s="13"/>
      <c r="HQ11" s="11"/>
      <c r="HR11" s="11">
        <v>96</v>
      </c>
      <c r="HS11" s="13">
        <v>7017.58</v>
      </c>
      <c r="HT11" s="11">
        <v>216</v>
      </c>
      <c r="HU11" s="12"/>
      <c r="HV11" s="12"/>
      <c r="HW11" s="11"/>
      <c r="HX11" s="13"/>
      <c r="HY11" s="11"/>
      <c r="HZ11" s="11">
        <v>4</v>
      </c>
      <c r="IA11" s="13">
        <v>186.73</v>
      </c>
      <c r="IB11" s="11">
        <v>34</v>
      </c>
      <c r="IC11" s="12"/>
      <c r="ID11" s="12"/>
      <c r="IE11" s="11"/>
      <c r="IF11" s="13"/>
      <c r="IG11" s="11"/>
      <c r="IH11" s="11"/>
      <c r="II11" s="13"/>
      <c r="IJ11" s="11">
        <v>157</v>
      </c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>
        <v>153</v>
      </c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39484</v>
      </c>
      <c r="KZ11" s="11">
        <v>12017</v>
      </c>
      <c r="LA11" s="11"/>
      <c r="LB11" s="11"/>
      <c r="LC11" s="11">
        <v>9440</v>
      </c>
      <c r="LD11" s="11"/>
      <c r="LE11" s="11"/>
      <c r="LF11" s="11">
        <v>894</v>
      </c>
      <c r="LG11" s="11">
        <v>541</v>
      </c>
      <c r="LH11" s="11"/>
      <c r="LI11" s="11"/>
      <c r="LJ11" s="11">
        <v>152</v>
      </c>
      <c r="LK11" s="11"/>
      <c r="LL11" s="11"/>
      <c r="LM11" s="11"/>
      <c r="LN11" s="11"/>
      <c r="LO11" s="11"/>
      <c r="LP11" s="11"/>
      <c r="LQ11" s="11"/>
      <c r="LR11" s="11">
        <v>1240</v>
      </c>
      <c r="LS11" s="11">
        <v>180</v>
      </c>
      <c r="LT11" s="11"/>
      <c r="LU11" s="11"/>
      <c r="LV11" s="11">
        <v>682</v>
      </c>
      <c r="LW11" s="11">
        <v>690</v>
      </c>
      <c r="LX11" s="11"/>
      <c r="LY11" s="11"/>
      <c r="LZ11" s="11">
        <v>480</v>
      </c>
      <c r="MA11" s="11">
        <v>220</v>
      </c>
      <c r="MB11" s="11">
        <v>594</v>
      </c>
      <c r="MC11" s="11">
        <v>210</v>
      </c>
      <c r="MD11" s="11">
        <v>1670</v>
      </c>
      <c r="ME11" s="11">
        <v>776</v>
      </c>
      <c r="MF11" s="11">
        <v>912</v>
      </c>
      <c r="MG11" s="11">
        <v>400</v>
      </c>
      <c r="MH11" s="11">
        <v>1298</v>
      </c>
      <c r="MI11" s="11"/>
      <c r="MJ11" s="11"/>
      <c r="MK11" s="11">
        <v>460</v>
      </c>
      <c r="ML11" s="11">
        <v>710</v>
      </c>
      <c r="MM11" s="11"/>
      <c r="MN11" s="11"/>
      <c r="MO11" s="11">
        <v>300</v>
      </c>
      <c r="MP11" s="11"/>
      <c r="MQ11" s="11">
        <v>1412</v>
      </c>
      <c r="MR11" s="11">
        <v>402</v>
      </c>
      <c r="MS11" s="11">
        <v>1250</v>
      </c>
      <c r="MT11" s="11">
        <v>200</v>
      </c>
      <c r="MU11" s="11"/>
      <c r="MV11" s="11">
        <v>580</v>
      </c>
      <c r="MW11" s="11">
        <v>270</v>
      </c>
      <c r="MX11" s="11">
        <v>490</v>
      </c>
      <c r="MY11" s="11">
        <v>2830</v>
      </c>
      <c r="MZ11" s="11">
        <v>120</v>
      </c>
      <c r="NA11" s="11"/>
      <c r="NB11" s="11"/>
      <c r="NC11" s="11">
        <v>450</v>
      </c>
      <c r="ND11" s="11">
        <v>2070</v>
      </c>
      <c r="NE11" s="11">
        <v>2230</v>
      </c>
      <c r="NF11" s="11"/>
      <c r="NG11" s="11">
        <v>1230</v>
      </c>
      <c r="NH11" s="11"/>
      <c r="NI11" s="11">
        <v>200</v>
      </c>
      <c r="NJ11" s="11">
        <v>800</v>
      </c>
      <c r="NK11" s="11">
        <v>290</v>
      </c>
      <c r="NL11" s="11"/>
      <c r="NM11" s="11"/>
      <c r="NN11" s="11">
        <v>1620</v>
      </c>
      <c r="NO11" s="11">
        <v>170</v>
      </c>
      <c r="NP11" s="11">
        <v>1060</v>
      </c>
      <c r="NQ11" s="11">
        <v>355</v>
      </c>
      <c r="NR11" s="11">
        <v>170</v>
      </c>
      <c r="NS11" s="11"/>
      <c r="NT11" s="11">
        <v>1140</v>
      </c>
      <c r="NU11" s="11">
        <v>250</v>
      </c>
      <c r="NV11" s="11"/>
      <c r="NW11" s="11">
        <v>235</v>
      </c>
      <c r="NX11" s="11">
        <v>1655</v>
      </c>
      <c r="NY11" s="11">
        <v>560</v>
      </c>
      <c r="NZ11" s="11"/>
      <c r="OA11" s="11"/>
      <c r="OB11" s="11">
        <v>570</v>
      </c>
      <c r="OC11" s="11">
        <v>1330</v>
      </c>
      <c r="OD11" s="11"/>
      <c r="OE11" s="11">
        <v>1600</v>
      </c>
      <c r="OF11" s="11"/>
      <c r="OG11" s="11"/>
      <c r="OH11" s="11"/>
    </row>
    <row r="12">
      <c r="A12" s="10" t="s">
        <v>158</v>
      </c>
      <c r="B12" s="10" t="s">
        <v>166</v>
      </c>
      <c r="C12" s="11">
        <v>6748</v>
      </c>
      <c r="D12" s="11">
        <f>=ROUNDDOWN(12.3748395378691,0)</f>
      </c>
      <c r="E12" s="11">
        <v>12562</v>
      </c>
      <c r="F12" s="12">
        <v>1</v>
      </c>
      <c r="G12" s="11"/>
      <c r="H12" s="11">
        <f>=ROUNDDOWN({0},0)</f>
      </c>
      <c r="I12" s="11">
        <v>570</v>
      </c>
      <c r="J12" s="12"/>
      <c r="K12" s="11">
        <v>2076</v>
      </c>
      <c r="L12" s="13">
        <v>362347.41</v>
      </c>
      <c r="M12" s="11">
        <v>41</v>
      </c>
      <c r="N12" s="14">
        <v>8837.74</v>
      </c>
      <c r="O12" s="11">
        <v>1734</v>
      </c>
      <c r="P12" s="13">
        <v>279348.99</v>
      </c>
      <c r="Q12" s="11">
        <v>54</v>
      </c>
      <c r="R12" s="14">
        <v>5173.13</v>
      </c>
      <c r="S12" s="12">
        <v>0.1972</v>
      </c>
      <c r="T12" s="12">
        <v>0.2971</v>
      </c>
      <c r="U12" s="12">
        <v>-0.2407</v>
      </c>
      <c r="V12" s="12">
        <v>0.7084</v>
      </c>
      <c r="W12" s="11">
        <v>940</v>
      </c>
      <c r="X12" s="13">
        <v>177950.32</v>
      </c>
      <c r="Y12" s="11">
        <v>39</v>
      </c>
      <c r="Z12" s="11">
        <v>311</v>
      </c>
      <c r="AA12" s="13">
        <v>56054.25</v>
      </c>
      <c r="AB12" s="11">
        <v>54</v>
      </c>
      <c r="AC12" s="12">
        <v>2.0225</v>
      </c>
      <c r="AD12" s="12">
        <v>2.1746</v>
      </c>
      <c r="AE12" s="11">
        <v>105</v>
      </c>
      <c r="AF12" s="13">
        <v>20342.73</v>
      </c>
      <c r="AG12" s="11">
        <v>14</v>
      </c>
      <c r="AH12" s="11">
        <v>29</v>
      </c>
      <c r="AI12" s="13">
        <v>5596.05</v>
      </c>
      <c r="AJ12" s="11">
        <v>17</v>
      </c>
      <c r="AK12" s="12">
        <v>2.6207</v>
      </c>
      <c r="AL12" s="12">
        <v>2.6352</v>
      </c>
      <c r="AM12" s="11">
        <v>317</v>
      </c>
      <c r="AN12" s="13">
        <v>51408.61</v>
      </c>
      <c r="AO12" s="11">
        <v>41</v>
      </c>
      <c r="AP12" s="11">
        <v>546</v>
      </c>
      <c r="AQ12" s="13">
        <v>90442.17</v>
      </c>
      <c r="AR12" s="11">
        <v>54</v>
      </c>
      <c r="AS12" s="12">
        <v>-0.4194</v>
      </c>
      <c r="AT12" s="12">
        <v>-0.4316</v>
      </c>
      <c r="AU12" s="11">
        <v>145</v>
      </c>
      <c r="AV12" s="13">
        <v>23675.98</v>
      </c>
      <c r="AW12" s="11">
        <v>36</v>
      </c>
      <c r="AX12" s="11">
        <v>297</v>
      </c>
      <c r="AY12" s="13">
        <v>34677.83</v>
      </c>
      <c r="AZ12" s="11">
        <v>54</v>
      </c>
      <c r="BA12" s="12">
        <v>-0.5118</v>
      </c>
      <c r="BB12" s="12">
        <v>-0.3173</v>
      </c>
      <c r="BC12" s="11">
        <v>289</v>
      </c>
      <c r="BD12" s="13">
        <v>45002.75</v>
      </c>
      <c r="BE12" s="11">
        <v>39</v>
      </c>
      <c r="BF12" s="11">
        <v>282</v>
      </c>
      <c r="BG12" s="13">
        <v>49282.26</v>
      </c>
      <c r="BH12" s="11">
        <v>54</v>
      </c>
      <c r="BI12" s="12">
        <v>0.0248</v>
      </c>
      <c r="BJ12" s="12">
        <v>-0.0868</v>
      </c>
      <c r="BK12" s="11">
        <v>41</v>
      </c>
      <c r="BL12" s="13">
        <v>8147.76</v>
      </c>
      <c r="BM12" s="11">
        <v>8</v>
      </c>
      <c r="BN12" s="11">
        <v>36</v>
      </c>
      <c r="BO12" s="13">
        <v>7270.44</v>
      </c>
      <c r="BP12" s="11">
        <v>6</v>
      </c>
      <c r="BQ12" s="12">
        <v>0.1389</v>
      </c>
      <c r="BR12" s="12">
        <v>0.1207</v>
      </c>
      <c r="BS12" s="11">
        <v>100</v>
      </c>
      <c r="BT12" s="13">
        <v>13665.36</v>
      </c>
      <c r="BU12" s="11">
        <v>36</v>
      </c>
      <c r="BV12" s="11">
        <v>103</v>
      </c>
      <c r="BW12" s="13">
        <v>13956.32</v>
      </c>
      <c r="BX12" s="11">
        <v>52</v>
      </c>
      <c r="BY12" s="12">
        <v>-0.0291</v>
      </c>
      <c r="BZ12" s="12">
        <v>-0.0208</v>
      </c>
      <c r="CA12" s="11">
        <v>97</v>
      </c>
      <c r="CB12" s="13">
        <v>14833.82</v>
      </c>
      <c r="CC12" s="11">
        <v>39</v>
      </c>
      <c r="CD12" s="11">
        <v>70</v>
      </c>
      <c r="CE12" s="13">
        <v>10903.28</v>
      </c>
      <c r="CF12" s="11">
        <v>54</v>
      </c>
      <c r="CG12" s="12">
        <v>0.3857</v>
      </c>
      <c r="CH12" s="12">
        <v>0.3605</v>
      </c>
      <c r="CI12" s="11">
        <v>25</v>
      </c>
      <c r="CJ12" s="13">
        <v>4097.76</v>
      </c>
      <c r="CK12" s="11">
        <v>36</v>
      </c>
      <c r="CL12" s="11">
        <v>26</v>
      </c>
      <c r="CM12" s="13">
        <v>4680.86</v>
      </c>
      <c r="CN12" s="11">
        <v>48</v>
      </c>
      <c r="CO12" s="12">
        <v>-0.0385</v>
      </c>
      <c r="CP12" s="12">
        <v>-0.1246</v>
      </c>
      <c r="CQ12" s="11"/>
      <c r="CR12" s="13"/>
      <c r="CS12" s="11">
        <v>41</v>
      </c>
      <c r="CT12" s="11">
        <v>4</v>
      </c>
      <c r="CU12" s="13">
        <v>1069.48</v>
      </c>
      <c r="CV12" s="11">
        <v>54</v>
      </c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>
        <v>6</v>
      </c>
      <c r="DJ12" s="11">
        <v>1</v>
      </c>
      <c r="DK12" s="13">
        <v>113.56</v>
      </c>
      <c r="DL12" s="11">
        <v>11</v>
      </c>
      <c r="DM12" s="12"/>
      <c r="DN12" s="12"/>
      <c r="DO12" s="11">
        <v>5</v>
      </c>
      <c r="DP12" s="13">
        <v>1142.85</v>
      </c>
      <c r="DQ12" s="11">
        <v>13</v>
      </c>
      <c r="DR12" s="11">
        <v>4</v>
      </c>
      <c r="DS12" s="13">
        <v>812.36</v>
      </c>
      <c r="DT12" s="11">
        <v>6</v>
      </c>
      <c r="DU12" s="12">
        <v>0.25</v>
      </c>
      <c r="DV12" s="12">
        <v>0.4068</v>
      </c>
      <c r="DW12" s="11"/>
      <c r="DX12" s="13"/>
      <c r="DY12" s="11"/>
      <c r="DZ12" s="11"/>
      <c r="EA12" s="13"/>
      <c r="EB12" s="11"/>
      <c r="EC12" s="12"/>
      <c r="ED12" s="12"/>
      <c r="EE12" s="11">
        <v>2</v>
      </c>
      <c r="EF12" s="13">
        <v>393.33</v>
      </c>
      <c r="EG12" s="11">
        <v>6</v>
      </c>
      <c r="EH12" s="11">
        <v>7</v>
      </c>
      <c r="EI12" s="13">
        <v>1329.09</v>
      </c>
      <c r="EJ12" s="11">
        <v>6</v>
      </c>
      <c r="EK12" s="12">
        <v>-0.7143</v>
      </c>
      <c r="EL12" s="12">
        <v>-0.7041</v>
      </c>
      <c r="EM12" s="11">
        <v>4</v>
      </c>
      <c r="EN12" s="13">
        <v>532.79</v>
      </c>
      <c r="EO12" s="11">
        <v>7</v>
      </c>
      <c r="EP12" s="11">
        <v>4</v>
      </c>
      <c r="EQ12" s="13">
        <v>448.49</v>
      </c>
      <c r="ER12" s="11">
        <v>8</v>
      </c>
      <c r="ES12" s="12"/>
      <c r="ET12" s="12">
        <v>0.188</v>
      </c>
      <c r="EU12" s="11"/>
      <c r="EV12" s="13"/>
      <c r="EW12" s="11">
        <v>7</v>
      </c>
      <c r="EX12" s="11"/>
      <c r="EY12" s="13"/>
      <c r="EZ12" s="11">
        <v>7</v>
      </c>
      <c r="FA12" s="12"/>
      <c r="FB12" s="12"/>
      <c r="FC12" s="11">
        <v>5</v>
      </c>
      <c r="FD12" s="13">
        <v>923.83</v>
      </c>
      <c r="FE12" s="11">
        <v>10</v>
      </c>
      <c r="FF12" s="11">
        <v>7</v>
      </c>
      <c r="FG12" s="13">
        <v>1373.19</v>
      </c>
      <c r="FH12" s="11">
        <v>13</v>
      </c>
      <c r="FI12" s="12">
        <v>-0.2857</v>
      </c>
      <c r="FJ12" s="12">
        <v>-0.3272</v>
      </c>
      <c r="FK12" s="11"/>
      <c r="FL12" s="13"/>
      <c r="FM12" s="11">
        <v>3</v>
      </c>
      <c r="FN12" s="11">
        <v>1</v>
      </c>
      <c r="FO12" s="13">
        <v>198.89</v>
      </c>
      <c r="FP12" s="11">
        <v>3</v>
      </c>
      <c r="FQ12" s="12"/>
      <c r="FR12" s="12"/>
      <c r="FS12" s="11"/>
      <c r="FT12" s="13"/>
      <c r="FU12" s="11">
        <v>2</v>
      </c>
      <c r="FV12" s="11">
        <v>2</v>
      </c>
      <c r="FW12" s="13">
        <v>361.62</v>
      </c>
      <c r="FX12" s="11">
        <v>2</v>
      </c>
      <c r="FY12" s="12"/>
      <c r="FZ12" s="12"/>
      <c r="GA12" s="11"/>
      <c r="GB12" s="13"/>
      <c r="GC12" s="11">
        <v>29</v>
      </c>
      <c r="GD12" s="11">
        <v>2</v>
      </c>
      <c r="GE12" s="13">
        <v>424.79</v>
      </c>
      <c r="GF12" s="11">
        <v>32</v>
      </c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>
        <v>1</v>
      </c>
      <c r="GR12" s="13">
        <v>229.52</v>
      </c>
      <c r="GS12" s="11">
        <v>19</v>
      </c>
      <c r="GT12" s="11"/>
      <c r="GU12" s="13"/>
      <c r="GV12" s="11">
        <v>27</v>
      </c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>
        <v>34</v>
      </c>
      <c r="HJ12" s="11"/>
      <c r="HK12" s="13"/>
      <c r="HL12" s="11"/>
      <c r="HM12" s="12"/>
      <c r="HN12" s="12"/>
      <c r="HO12" s="11"/>
      <c r="HP12" s="13"/>
      <c r="HQ12" s="11"/>
      <c r="HR12" s="11">
        <v>2</v>
      </c>
      <c r="HS12" s="13">
        <v>354.06</v>
      </c>
      <c r="HT12" s="11">
        <v>15</v>
      </c>
      <c r="HU12" s="12"/>
      <c r="HV12" s="12"/>
      <c r="HW12" s="11"/>
      <c r="HX12" s="13"/>
      <c r="HY12" s="11"/>
      <c r="HZ12" s="11"/>
      <c r="IA12" s="13"/>
      <c r="IB12" s="11">
        <v>6</v>
      </c>
      <c r="IC12" s="12"/>
      <c r="ID12" s="12"/>
      <c r="IE12" s="11"/>
      <c r="IF12" s="13"/>
      <c r="IG12" s="11"/>
      <c r="IH12" s="11"/>
      <c r="II12" s="13"/>
      <c r="IJ12" s="11">
        <v>43</v>
      </c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6291</v>
      </c>
      <c r="KZ12" s="11"/>
      <c r="LA12" s="11"/>
      <c r="LB12" s="11"/>
      <c r="LC12" s="11">
        <v>387</v>
      </c>
      <c r="LD12" s="11"/>
      <c r="LE12" s="11"/>
      <c r="LF12" s="11">
        <v>69</v>
      </c>
      <c r="LG12" s="11">
        <v>1</v>
      </c>
      <c r="LH12" s="11"/>
      <c r="LI12" s="11"/>
      <c r="LJ12" s="11"/>
      <c r="LK12" s="11"/>
      <c r="LL12" s="11"/>
      <c r="LM12" s="11"/>
      <c r="LN12" s="11"/>
      <c r="LO12" s="11"/>
      <c r="LP12" s="11">
        <v>180</v>
      </c>
      <c r="LQ12" s="11">
        <v>120</v>
      </c>
      <c r="LR12" s="11">
        <v>921</v>
      </c>
      <c r="LS12" s="11"/>
      <c r="LT12" s="11">
        <v>180</v>
      </c>
      <c r="LU12" s="11">
        <v>350</v>
      </c>
      <c r="LV12" s="11"/>
      <c r="LW12" s="11"/>
      <c r="LX12" s="11"/>
      <c r="LY12" s="11"/>
      <c r="LZ12" s="11"/>
      <c r="MA12" s="11"/>
      <c r="MB12" s="11">
        <v>200</v>
      </c>
      <c r="MC12" s="11"/>
      <c r="MD12" s="11">
        <v>245</v>
      </c>
      <c r="ME12" s="11"/>
      <c r="MF12" s="11">
        <v>640</v>
      </c>
      <c r="MG12" s="11">
        <v>220</v>
      </c>
      <c r="MH12" s="11"/>
      <c r="MI12" s="11"/>
      <c r="MJ12" s="11"/>
      <c r="MK12" s="11">
        <v>860</v>
      </c>
      <c r="ML12" s="11"/>
      <c r="MM12" s="11"/>
      <c r="MN12" s="11"/>
      <c r="MO12" s="11">
        <v>60</v>
      </c>
      <c r="MP12" s="11"/>
      <c r="MQ12" s="11">
        <v>150</v>
      </c>
      <c r="MR12" s="11">
        <v>236</v>
      </c>
      <c r="MS12" s="11">
        <v>110</v>
      </c>
      <c r="MT12" s="11"/>
      <c r="MU12" s="11">
        <v>240</v>
      </c>
      <c r="MV12" s="11"/>
      <c r="MW12" s="11"/>
      <c r="MX12" s="11">
        <v>250</v>
      </c>
      <c r="MY12" s="11">
        <v>590</v>
      </c>
      <c r="MZ12" s="11"/>
      <c r="NA12" s="11">
        <v>170</v>
      </c>
      <c r="NB12" s="11"/>
      <c r="NC12" s="11"/>
      <c r="ND12" s="11">
        <v>510</v>
      </c>
      <c r="NE12" s="11">
        <v>170</v>
      </c>
      <c r="NF12" s="11"/>
      <c r="NG12" s="11">
        <v>1290</v>
      </c>
      <c r="NH12" s="11"/>
      <c r="NI12" s="11"/>
      <c r="NJ12" s="11">
        <v>270</v>
      </c>
      <c r="NK12" s="11"/>
      <c r="NL12" s="11"/>
      <c r="NM12" s="11">
        <v>210</v>
      </c>
      <c r="NN12" s="11">
        <v>120</v>
      </c>
      <c r="NO12" s="11">
        <v>160</v>
      </c>
      <c r="NP12" s="11">
        <v>300</v>
      </c>
      <c r="NQ12" s="11"/>
      <c r="NR12" s="11"/>
      <c r="NS12" s="11"/>
      <c r="NT12" s="11">
        <v>270</v>
      </c>
      <c r="NU12" s="11"/>
      <c r="NV12" s="11"/>
      <c r="NW12" s="11"/>
      <c r="NX12" s="11">
        <v>1370</v>
      </c>
      <c r="NY12" s="11"/>
      <c r="NZ12" s="11"/>
      <c r="OA12" s="11"/>
      <c r="OB12" s="11"/>
      <c r="OC12" s="11">
        <v>80</v>
      </c>
      <c r="OD12" s="11">
        <v>190</v>
      </c>
      <c r="OE12" s="11">
        <v>1900</v>
      </c>
      <c r="OF12" s="11"/>
      <c r="OG12" s="11">
        <v>220</v>
      </c>
      <c r="OH12" s="11">
        <v>350</v>
      </c>
    </row>
    <row r="13">
      <c r="A13" s="10" t="s">
        <v>158</v>
      </c>
      <c r="B13" s="10" t="s">
        <v>167</v>
      </c>
      <c r="C13" s="11">
        <v>3092</v>
      </c>
      <c r="D13" s="11">
        <f>=ROUNDDOWN(17.9976717112922,0)</f>
      </c>
      <c r="E13" s="11">
        <v>3870</v>
      </c>
      <c r="F13" s="12">
        <v>0.9926</v>
      </c>
      <c r="G13" s="11"/>
      <c r="H13" s="11">
        <f>=ROUNDDOWN({0},0)</f>
      </c>
      <c r="I13" s="11"/>
      <c r="J13" s="12"/>
      <c r="K13" s="11">
        <v>567</v>
      </c>
      <c r="L13" s="13">
        <v>39028.38</v>
      </c>
      <c r="M13" s="11">
        <v>39</v>
      </c>
      <c r="N13" s="14">
        <v>1000.73</v>
      </c>
      <c r="O13" s="11">
        <v>528</v>
      </c>
      <c r="P13" s="13">
        <v>35710.69</v>
      </c>
      <c r="Q13" s="11">
        <v>44</v>
      </c>
      <c r="R13" s="14">
        <v>811.61</v>
      </c>
      <c r="S13" s="12">
        <v>0.0739</v>
      </c>
      <c r="T13" s="12">
        <v>0.0929</v>
      </c>
      <c r="U13" s="12">
        <v>-0.1136</v>
      </c>
      <c r="V13" s="12">
        <v>0.233</v>
      </c>
      <c r="W13" s="11">
        <v>129</v>
      </c>
      <c r="X13" s="13">
        <v>9885.27</v>
      </c>
      <c r="Y13" s="11">
        <v>39</v>
      </c>
      <c r="Z13" s="11">
        <v>34</v>
      </c>
      <c r="AA13" s="13">
        <v>2546.35</v>
      </c>
      <c r="AB13" s="11">
        <v>44</v>
      </c>
      <c r="AC13" s="12">
        <v>2.7941</v>
      </c>
      <c r="AD13" s="12">
        <v>2.8821</v>
      </c>
      <c r="AE13" s="11">
        <v>75</v>
      </c>
      <c r="AF13" s="13">
        <v>5051.25</v>
      </c>
      <c r="AG13" s="11">
        <v>27</v>
      </c>
      <c r="AH13" s="11">
        <v>67</v>
      </c>
      <c r="AI13" s="13">
        <v>4711.21</v>
      </c>
      <c r="AJ13" s="11">
        <v>29</v>
      </c>
      <c r="AK13" s="12">
        <v>0.1194</v>
      </c>
      <c r="AL13" s="12">
        <v>0.0722</v>
      </c>
      <c r="AM13" s="11">
        <v>55</v>
      </c>
      <c r="AN13" s="13">
        <v>4042.79</v>
      </c>
      <c r="AO13" s="11">
        <v>39</v>
      </c>
      <c r="AP13" s="11">
        <v>31</v>
      </c>
      <c r="AQ13" s="13">
        <v>2743.4</v>
      </c>
      <c r="AR13" s="11">
        <v>44</v>
      </c>
      <c r="AS13" s="12">
        <v>0.7742</v>
      </c>
      <c r="AT13" s="12">
        <v>0.4736</v>
      </c>
      <c r="AU13" s="11">
        <v>169</v>
      </c>
      <c r="AV13" s="13">
        <v>11570.1</v>
      </c>
      <c r="AW13" s="11">
        <v>39</v>
      </c>
      <c r="AX13" s="11">
        <v>192</v>
      </c>
      <c r="AY13" s="13">
        <v>13175.61</v>
      </c>
      <c r="AZ13" s="11">
        <v>38</v>
      </c>
      <c r="BA13" s="12">
        <v>-0.1198</v>
      </c>
      <c r="BB13" s="12">
        <v>-0.1219</v>
      </c>
      <c r="BC13" s="11">
        <v>72</v>
      </c>
      <c r="BD13" s="13">
        <v>4400.19</v>
      </c>
      <c r="BE13" s="11">
        <v>39</v>
      </c>
      <c r="BF13" s="11">
        <v>86</v>
      </c>
      <c r="BG13" s="13">
        <v>4911.28</v>
      </c>
      <c r="BH13" s="11">
        <v>44</v>
      </c>
      <c r="BI13" s="12">
        <v>-0.1628</v>
      </c>
      <c r="BJ13" s="12">
        <v>-0.1041</v>
      </c>
      <c r="BK13" s="11"/>
      <c r="BL13" s="13"/>
      <c r="BM13" s="11"/>
      <c r="BN13" s="11">
        <v>9</v>
      </c>
      <c r="BO13" s="13">
        <v>423.53</v>
      </c>
      <c r="BP13" s="11">
        <v>9</v>
      </c>
      <c r="BQ13" s="12"/>
      <c r="BR13" s="12"/>
      <c r="BS13" s="11">
        <v>44</v>
      </c>
      <c r="BT13" s="13">
        <v>2067.39</v>
      </c>
      <c r="BU13" s="11">
        <v>34</v>
      </c>
      <c r="BV13" s="11">
        <v>40</v>
      </c>
      <c r="BW13" s="13">
        <v>2284.37</v>
      </c>
      <c r="BX13" s="11">
        <v>39</v>
      </c>
      <c r="BY13" s="12">
        <v>0.1</v>
      </c>
      <c r="BZ13" s="12">
        <v>-0.095</v>
      </c>
      <c r="CA13" s="11">
        <v>12</v>
      </c>
      <c r="CB13" s="13">
        <v>904.41</v>
      </c>
      <c r="CC13" s="11">
        <v>39</v>
      </c>
      <c r="CD13" s="11">
        <v>58</v>
      </c>
      <c r="CE13" s="13">
        <v>3978.47</v>
      </c>
      <c r="CF13" s="11">
        <v>44</v>
      </c>
      <c r="CG13" s="12">
        <v>-0.7931</v>
      </c>
      <c r="CH13" s="12">
        <v>-0.7727</v>
      </c>
      <c r="CI13" s="11">
        <v>1</v>
      </c>
      <c r="CJ13" s="13">
        <v>105.68</v>
      </c>
      <c r="CK13" s="11">
        <v>24</v>
      </c>
      <c r="CL13" s="11"/>
      <c r="CM13" s="13"/>
      <c r="CN13" s="11">
        <v>24</v>
      </c>
      <c r="CO13" s="12"/>
      <c r="CP13" s="12"/>
      <c r="CQ13" s="11">
        <v>1</v>
      </c>
      <c r="CR13" s="13">
        <v>89.99</v>
      </c>
      <c r="CS13" s="11">
        <v>39</v>
      </c>
      <c r="CT13" s="11"/>
      <c r="CU13" s="13"/>
      <c r="CV13" s="11">
        <v>44</v>
      </c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>
        <v>1</v>
      </c>
      <c r="DH13" s="13">
        <v>103.64</v>
      </c>
      <c r="DI13" s="11">
        <v>7</v>
      </c>
      <c r="DJ13" s="11"/>
      <c r="DK13" s="13"/>
      <c r="DL13" s="11">
        <v>7</v>
      </c>
      <c r="DM13" s="12"/>
      <c r="DN13" s="12"/>
      <c r="DO13" s="11">
        <v>4</v>
      </c>
      <c r="DP13" s="13">
        <v>445.34</v>
      </c>
      <c r="DQ13" s="11">
        <v>9</v>
      </c>
      <c r="DR13" s="11">
        <v>2</v>
      </c>
      <c r="DS13" s="13">
        <v>228.1</v>
      </c>
      <c r="DT13" s="11">
        <v>2</v>
      </c>
      <c r="DU13" s="12">
        <v>1</v>
      </c>
      <c r="DV13" s="12">
        <v>0.9524</v>
      </c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>
        <v>25</v>
      </c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/>
      <c r="EV13" s="13"/>
      <c r="EW13" s="11"/>
      <c r="EX13" s="11"/>
      <c r="EY13" s="13"/>
      <c r="EZ13" s="11"/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>
        <v>4</v>
      </c>
      <c r="FL13" s="13">
        <v>362.33</v>
      </c>
      <c r="FM13" s="11">
        <v>17</v>
      </c>
      <c r="FN13" s="11">
        <v>9</v>
      </c>
      <c r="FO13" s="13">
        <v>708.37</v>
      </c>
      <c r="FP13" s="11">
        <v>17</v>
      </c>
      <c r="FQ13" s="12">
        <v>-0.5556</v>
      </c>
      <c r="FR13" s="12">
        <v>-0.4885</v>
      </c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>
        <v>31</v>
      </c>
      <c r="GD13" s="11"/>
      <c r="GE13" s="13"/>
      <c r="GF13" s="11">
        <v>18</v>
      </c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>
        <v>23</v>
      </c>
      <c r="HU13" s="12"/>
      <c r="HV13" s="12"/>
      <c r="HW13" s="11"/>
      <c r="HX13" s="13"/>
      <c r="HY13" s="11"/>
      <c r="HZ13" s="11"/>
      <c r="IA13" s="13"/>
      <c r="IB13" s="11">
        <v>5</v>
      </c>
      <c r="IC13" s="12"/>
      <c r="ID13" s="12"/>
      <c r="IE13" s="11"/>
      <c r="IF13" s="13"/>
      <c r="IG13" s="11"/>
      <c r="IH13" s="11"/>
      <c r="II13" s="13"/>
      <c r="IJ13" s="11">
        <v>40</v>
      </c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>
        <v>17</v>
      </c>
      <c r="IX13" s="11"/>
      <c r="IY13" s="13"/>
      <c r="IZ13" s="11">
        <v>17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3092</v>
      </c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>
        <v>102</v>
      </c>
      <c r="LQ13" s="11"/>
      <c r="LR13" s="11">
        <v>415</v>
      </c>
      <c r="LS13" s="11"/>
      <c r="LT13" s="11"/>
      <c r="LU13" s="11"/>
      <c r="LV13" s="11"/>
      <c r="LW13" s="11"/>
      <c r="LX13" s="11"/>
      <c r="LY13" s="11">
        <v>255</v>
      </c>
      <c r="LZ13" s="11"/>
      <c r="MA13" s="11"/>
      <c r="MB13" s="11">
        <v>50</v>
      </c>
      <c r="MC13" s="11"/>
      <c r="MD13" s="11"/>
      <c r="ME13" s="11"/>
      <c r="MF13" s="11"/>
      <c r="MG13" s="11"/>
      <c r="MH13" s="11"/>
      <c r="MI13" s="11">
        <v>115</v>
      </c>
      <c r="MJ13" s="11"/>
      <c r="MK13" s="11">
        <v>130</v>
      </c>
      <c r="ML13" s="11"/>
      <c r="MM13" s="11"/>
      <c r="MN13" s="11"/>
      <c r="MO13" s="11"/>
      <c r="MP13" s="11"/>
      <c r="MQ13" s="11"/>
      <c r="MR13" s="11">
        <v>195</v>
      </c>
      <c r="MS13" s="11">
        <v>320</v>
      </c>
      <c r="MT13" s="11"/>
      <c r="MU13" s="11"/>
      <c r="MV13" s="11"/>
      <c r="MW13" s="11"/>
      <c r="MX13" s="11">
        <v>100</v>
      </c>
      <c r="MY13" s="11">
        <v>327</v>
      </c>
      <c r="MZ13" s="11"/>
      <c r="NA13" s="11"/>
      <c r="NB13" s="11"/>
      <c r="NC13" s="11"/>
      <c r="ND13" s="11">
        <v>152</v>
      </c>
      <c r="NE13" s="11"/>
      <c r="NF13" s="11"/>
      <c r="NG13" s="11">
        <v>290</v>
      </c>
      <c r="NH13" s="11"/>
      <c r="NI13" s="11"/>
      <c r="NJ13" s="11"/>
      <c r="NK13" s="11"/>
      <c r="NL13" s="11">
        <v>105</v>
      </c>
      <c r="NM13" s="11"/>
      <c r="NN13" s="11"/>
      <c r="NO13" s="11"/>
      <c r="NP13" s="11">
        <v>595</v>
      </c>
      <c r="NQ13" s="11"/>
      <c r="NR13" s="11"/>
      <c r="NS13" s="11">
        <v>275</v>
      </c>
      <c r="NT13" s="11"/>
      <c r="NU13" s="11"/>
      <c r="NV13" s="11">
        <v>50</v>
      </c>
      <c r="NW13" s="11"/>
      <c r="NX13" s="11"/>
      <c r="NY13" s="11"/>
      <c r="NZ13" s="11"/>
      <c r="OA13" s="11"/>
      <c r="OB13" s="11"/>
      <c r="OC13" s="11">
        <v>394</v>
      </c>
      <c r="OD13" s="11"/>
      <c r="OE13" s="11"/>
      <c r="OF13" s="11"/>
      <c r="OG13" s="11"/>
      <c r="OH13" s="11"/>
    </row>
    <row r="14">
      <c r="A14" s="10" t="s">
        <v>158</v>
      </c>
      <c r="B14" s="10" t="s">
        <v>168</v>
      </c>
      <c r="C14" s="11">
        <v>17524</v>
      </c>
      <c r="D14" s="11">
        <f>=ROUNDDOWN(20.355441979324,0)</f>
      </c>
      <c r="E14" s="11">
        <v>21735</v>
      </c>
      <c r="F14" s="12">
        <v>0.9317</v>
      </c>
      <c r="G14" s="11"/>
      <c r="H14" s="11">
        <f>=ROUNDDOWN({0},0)</f>
      </c>
      <c r="I14" s="11"/>
      <c r="J14" s="12"/>
      <c r="K14" s="11">
        <v>2418</v>
      </c>
      <c r="L14" s="13">
        <v>148632.55</v>
      </c>
      <c r="M14" s="11">
        <v>72</v>
      </c>
      <c r="N14" s="14">
        <v>2064.34</v>
      </c>
      <c r="O14" s="11">
        <v>2201</v>
      </c>
      <c r="P14" s="13">
        <v>129486.91</v>
      </c>
      <c r="Q14" s="11">
        <v>71</v>
      </c>
      <c r="R14" s="14">
        <v>1823.76</v>
      </c>
      <c r="S14" s="12">
        <v>0.0986</v>
      </c>
      <c r="T14" s="12">
        <v>0.1479</v>
      </c>
      <c r="U14" s="12">
        <v>0.0141</v>
      </c>
      <c r="V14" s="12">
        <v>0.1319</v>
      </c>
      <c r="W14" s="11">
        <v>425</v>
      </c>
      <c r="X14" s="13">
        <v>29741.26</v>
      </c>
      <c r="Y14" s="11">
        <v>61</v>
      </c>
      <c r="Z14" s="11">
        <v>278</v>
      </c>
      <c r="AA14" s="13">
        <v>19304.55</v>
      </c>
      <c r="AB14" s="11">
        <v>67</v>
      </c>
      <c r="AC14" s="12">
        <v>0.5288</v>
      </c>
      <c r="AD14" s="12">
        <v>0.5406</v>
      </c>
      <c r="AE14" s="11">
        <v>1054</v>
      </c>
      <c r="AF14" s="13">
        <v>66925</v>
      </c>
      <c r="AG14" s="11">
        <v>65</v>
      </c>
      <c r="AH14" s="11">
        <v>549</v>
      </c>
      <c r="AI14" s="13">
        <v>34049.14</v>
      </c>
      <c r="AJ14" s="11">
        <v>63</v>
      </c>
      <c r="AK14" s="12">
        <v>0.9199</v>
      </c>
      <c r="AL14" s="12">
        <v>0.9655</v>
      </c>
      <c r="AM14" s="11">
        <v>124</v>
      </c>
      <c r="AN14" s="13">
        <v>7365.58</v>
      </c>
      <c r="AO14" s="11">
        <v>64</v>
      </c>
      <c r="AP14" s="11">
        <v>186</v>
      </c>
      <c r="AQ14" s="13">
        <v>10952.74</v>
      </c>
      <c r="AR14" s="11">
        <v>67</v>
      </c>
      <c r="AS14" s="12">
        <v>-0.3333</v>
      </c>
      <c r="AT14" s="12">
        <v>-0.3275</v>
      </c>
      <c r="AU14" s="11">
        <v>118</v>
      </c>
      <c r="AV14" s="13">
        <v>6117.36</v>
      </c>
      <c r="AW14" s="11">
        <v>61</v>
      </c>
      <c r="AX14" s="11">
        <v>282</v>
      </c>
      <c r="AY14" s="13">
        <v>12764.68</v>
      </c>
      <c r="AZ14" s="11">
        <v>55</v>
      </c>
      <c r="BA14" s="12">
        <v>-0.5816</v>
      </c>
      <c r="BB14" s="12">
        <v>-0.5208</v>
      </c>
      <c r="BC14" s="11">
        <v>141</v>
      </c>
      <c r="BD14" s="13">
        <v>6762.62</v>
      </c>
      <c r="BE14" s="11">
        <v>61</v>
      </c>
      <c r="BF14" s="11">
        <v>262</v>
      </c>
      <c r="BG14" s="13">
        <v>13109.12</v>
      </c>
      <c r="BH14" s="11">
        <v>67</v>
      </c>
      <c r="BI14" s="12">
        <v>-0.4618</v>
      </c>
      <c r="BJ14" s="12">
        <v>-0.4841</v>
      </c>
      <c r="BK14" s="11">
        <v>108</v>
      </c>
      <c r="BL14" s="13">
        <v>6748.62</v>
      </c>
      <c r="BM14" s="11">
        <v>58</v>
      </c>
      <c r="BN14" s="11">
        <v>92</v>
      </c>
      <c r="BO14" s="13">
        <v>5338.19</v>
      </c>
      <c r="BP14" s="11">
        <v>62</v>
      </c>
      <c r="BQ14" s="12">
        <v>0.1739</v>
      </c>
      <c r="BR14" s="12">
        <v>0.2642</v>
      </c>
      <c r="BS14" s="11">
        <v>124</v>
      </c>
      <c r="BT14" s="13">
        <v>7511.13</v>
      </c>
      <c r="BU14" s="11">
        <v>55</v>
      </c>
      <c r="BV14" s="11">
        <v>208</v>
      </c>
      <c r="BW14" s="13">
        <v>13117.75</v>
      </c>
      <c r="BX14" s="11">
        <v>60</v>
      </c>
      <c r="BY14" s="12">
        <v>-0.4038</v>
      </c>
      <c r="BZ14" s="12">
        <v>-0.4274</v>
      </c>
      <c r="CA14" s="11">
        <v>219</v>
      </c>
      <c r="CB14" s="13">
        <v>11652.19</v>
      </c>
      <c r="CC14" s="11">
        <v>61</v>
      </c>
      <c r="CD14" s="11">
        <v>171</v>
      </c>
      <c r="CE14" s="13">
        <v>9298.54</v>
      </c>
      <c r="CF14" s="11">
        <v>67</v>
      </c>
      <c r="CG14" s="12">
        <v>0.2807</v>
      </c>
      <c r="CH14" s="12">
        <v>0.2531</v>
      </c>
      <c r="CI14" s="11">
        <v>52</v>
      </c>
      <c r="CJ14" s="13">
        <v>2145.9</v>
      </c>
      <c r="CK14" s="11">
        <v>57</v>
      </c>
      <c r="CL14" s="11">
        <v>63</v>
      </c>
      <c r="CM14" s="13">
        <v>3700.41</v>
      </c>
      <c r="CN14" s="11">
        <v>61</v>
      </c>
      <c r="CO14" s="12">
        <v>-0.1746</v>
      </c>
      <c r="CP14" s="12">
        <v>-0.4201</v>
      </c>
      <c r="CQ14" s="11">
        <v>1</v>
      </c>
      <c r="CR14" s="13">
        <v>109.99</v>
      </c>
      <c r="CS14" s="11">
        <v>64</v>
      </c>
      <c r="CT14" s="11"/>
      <c r="CU14" s="13"/>
      <c r="CV14" s="11">
        <v>67</v>
      </c>
      <c r="CW14" s="12"/>
      <c r="CX14" s="12"/>
      <c r="CY14" s="11">
        <v>21</v>
      </c>
      <c r="CZ14" s="13">
        <v>1816.18</v>
      </c>
      <c r="DA14" s="11">
        <v>29</v>
      </c>
      <c r="DB14" s="11">
        <v>39</v>
      </c>
      <c r="DC14" s="13">
        <v>3515.32</v>
      </c>
      <c r="DD14" s="11">
        <v>33</v>
      </c>
      <c r="DE14" s="12">
        <v>-0.4615</v>
      </c>
      <c r="DF14" s="12">
        <v>-0.4834</v>
      </c>
      <c r="DG14" s="11">
        <v>2</v>
      </c>
      <c r="DH14" s="13">
        <v>191.08</v>
      </c>
      <c r="DI14" s="11">
        <v>16</v>
      </c>
      <c r="DJ14" s="11"/>
      <c r="DK14" s="13"/>
      <c r="DL14" s="11">
        <v>24</v>
      </c>
      <c r="DM14" s="12"/>
      <c r="DN14" s="12"/>
      <c r="DO14" s="11">
        <v>5</v>
      </c>
      <c r="DP14" s="13">
        <v>288.85</v>
      </c>
      <c r="DQ14" s="11">
        <v>4</v>
      </c>
      <c r="DR14" s="11"/>
      <c r="DS14" s="13"/>
      <c r="DT14" s="11">
        <v>4</v>
      </c>
      <c r="DU14" s="12"/>
      <c r="DV14" s="12"/>
      <c r="DW14" s="11"/>
      <c r="DX14" s="13"/>
      <c r="DY14" s="11"/>
      <c r="DZ14" s="11"/>
      <c r="EA14" s="13"/>
      <c r="EB14" s="11"/>
      <c r="EC14" s="12"/>
      <c r="ED14" s="12"/>
      <c r="EE14" s="11">
        <v>7</v>
      </c>
      <c r="EF14" s="13">
        <v>190.55</v>
      </c>
      <c r="EG14" s="11">
        <v>45</v>
      </c>
      <c r="EH14" s="11">
        <v>5</v>
      </c>
      <c r="EI14" s="13">
        <v>156.16</v>
      </c>
      <c r="EJ14" s="11">
        <v>25</v>
      </c>
      <c r="EK14" s="12">
        <v>0.4</v>
      </c>
      <c r="EL14" s="12">
        <v>0.2202</v>
      </c>
      <c r="EM14" s="11"/>
      <c r="EN14" s="13"/>
      <c r="EO14" s="11"/>
      <c r="EP14" s="11"/>
      <c r="EQ14" s="13"/>
      <c r="ER14" s="11"/>
      <c r="ES14" s="12"/>
      <c r="ET14" s="12"/>
      <c r="EU14" s="11"/>
      <c r="EV14" s="13"/>
      <c r="EW14" s="11">
        <v>1</v>
      </c>
      <c r="EX14" s="11"/>
      <c r="EY14" s="13"/>
      <c r="EZ14" s="11"/>
      <c r="FA14" s="12"/>
      <c r="FB14" s="12"/>
      <c r="FC14" s="11">
        <v>2</v>
      </c>
      <c r="FD14" s="13">
        <v>110.23</v>
      </c>
      <c r="FE14" s="11">
        <v>13</v>
      </c>
      <c r="FF14" s="11">
        <v>1</v>
      </c>
      <c r="FG14" s="13">
        <v>52.49</v>
      </c>
      <c r="FH14" s="11">
        <v>14</v>
      </c>
      <c r="FI14" s="12">
        <v>1</v>
      </c>
      <c r="FJ14" s="12">
        <v>1.1</v>
      </c>
      <c r="FK14" s="11">
        <v>2</v>
      </c>
      <c r="FL14" s="13">
        <v>147.14</v>
      </c>
      <c r="FM14" s="11">
        <v>7</v>
      </c>
      <c r="FN14" s="11">
        <v>5</v>
      </c>
      <c r="FO14" s="13">
        <v>307.8</v>
      </c>
      <c r="FP14" s="11">
        <v>7</v>
      </c>
      <c r="FQ14" s="12">
        <v>-0.6</v>
      </c>
      <c r="FR14" s="12">
        <v>-0.522</v>
      </c>
      <c r="FS14" s="11">
        <v>5</v>
      </c>
      <c r="FT14" s="13">
        <v>351.1</v>
      </c>
      <c r="FU14" s="11">
        <v>20</v>
      </c>
      <c r="FV14" s="11">
        <v>28</v>
      </c>
      <c r="FW14" s="13">
        <v>1872.41</v>
      </c>
      <c r="FX14" s="11">
        <v>28</v>
      </c>
      <c r="FY14" s="12">
        <v>-0.8214</v>
      </c>
      <c r="FZ14" s="12">
        <v>-0.8125</v>
      </c>
      <c r="GA14" s="11">
        <v>1</v>
      </c>
      <c r="GB14" s="13">
        <v>94.34</v>
      </c>
      <c r="GC14" s="11">
        <v>52</v>
      </c>
      <c r="GD14" s="11">
        <v>1</v>
      </c>
      <c r="GE14" s="13">
        <v>57.79</v>
      </c>
      <c r="GF14" s="11">
        <v>19</v>
      </c>
      <c r="GG14" s="12"/>
      <c r="GH14" s="12">
        <v>0.6325</v>
      </c>
      <c r="GI14" s="11">
        <v>3</v>
      </c>
      <c r="GJ14" s="13">
        <v>198.22</v>
      </c>
      <c r="GK14" s="11">
        <v>43</v>
      </c>
      <c r="GL14" s="11"/>
      <c r="GM14" s="13"/>
      <c r="GN14" s="11"/>
      <c r="GO14" s="12"/>
      <c r="GP14" s="12"/>
      <c r="GQ14" s="11"/>
      <c r="GR14" s="13"/>
      <c r="GS14" s="11"/>
      <c r="GT14" s="11"/>
      <c r="GU14" s="13"/>
      <c r="GV14" s="11"/>
      <c r="GW14" s="12"/>
      <c r="GX14" s="12"/>
      <c r="GY14" s="11">
        <v>4</v>
      </c>
      <c r="GZ14" s="13">
        <v>165.21</v>
      </c>
      <c r="HA14" s="11">
        <v>4</v>
      </c>
      <c r="HB14" s="11">
        <v>6</v>
      </c>
      <c r="HC14" s="13">
        <v>384.77</v>
      </c>
      <c r="HD14" s="11">
        <v>5</v>
      </c>
      <c r="HE14" s="12">
        <v>-0.3333</v>
      </c>
      <c r="HF14" s="12">
        <v>-0.5706</v>
      </c>
      <c r="HG14" s="11"/>
      <c r="HH14" s="13"/>
      <c r="HI14" s="11">
        <v>3</v>
      </c>
      <c r="HJ14" s="11"/>
      <c r="HK14" s="13"/>
      <c r="HL14" s="11"/>
      <c r="HM14" s="12"/>
      <c r="HN14" s="12"/>
      <c r="HO14" s="11"/>
      <c r="HP14" s="13"/>
      <c r="HQ14" s="11"/>
      <c r="HR14" s="11">
        <v>24</v>
      </c>
      <c r="HS14" s="13">
        <v>1398.91</v>
      </c>
      <c r="HT14" s="11">
        <v>66</v>
      </c>
      <c r="HU14" s="12"/>
      <c r="HV14" s="12"/>
      <c r="HW14" s="11"/>
      <c r="HX14" s="13"/>
      <c r="HY14" s="11"/>
      <c r="HZ14" s="11">
        <v>1</v>
      </c>
      <c r="IA14" s="13">
        <v>106.14</v>
      </c>
      <c r="IB14" s="11">
        <v>17</v>
      </c>
      <c r="IC14" s="12"/>
      <c r="ID14" s="12"/>
      <c r="IE14" s="11"/>
      <c r="IF14" s="13"/>
      <c r="IG14" s="11"/>
      <c r="IH14" s="11"/>
      <c r="II14" s="13"/>
      <c r="IJ14" s="11">
        <v>52</v>
      </c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46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16407</v>
      </c>
      <c r="KZ14" s="11">
        <v>82</v>
      </c>
      <c r="LA14" s="11"/>
      <c r="LB14" s="11"/>
      <c r="LC14" s="11">
        <v>816</v>
      </c>
      <c r="LD14" s="11"/>
      <c r="LE14" s="11"/>
      <c r="LF14" s="11">
        <v>206</v>
      </c>
      <c r="LG14" s="11">
        <v>13</v>
      </c>
      <c r="LH14" s="11"/>
      <c r="LI14" s="11"/>
      <c r="LJ14" s="11"/>
      <c r="LK14" s="11"/>
      <c r="LL14" s="11"/>
      <c r="LM14" s="11"/>
      <c r="LN14" s="11"/>
      <c r="LO14" s="11"/>
      <c r="LP14" s="11">
        <v>696</v>
      </c>
      <c r="LQ14" s="11"/>
      <c r="LR14" s="11">
        <v>3214</v>
      </c>
      <c r="LS14" s="11"/>
      <c r="LT14" s="11"/>
      <c r="LU14" s="11"/>
      <c r="LV14" s="11"/>
      <c r="LW14" s="11"/>
      <c r="LX14" s="11"/>
      <c r="LY14" s="11"/>
      <c r="LZ14" s="11"/>
      <c r="MA14" s="11"/>
      <c r="MB14" s="11">
        <v>320</v>
      </c>
      <c r="MC14" s="11"/>
      <c r="MD14" s="11"/>
      <c r="ME14" s="11"/>
      <c r="MF14" s="11">
        <v>500</v>
      </c>
      <c r="MG14" s="11"/>
      <c r="MH14" s="11"/>
      <c r="MI14" s="11">
        <v>370</v>
      </c>
      <c r="MJ14" s="11"/>
      <c r="MK14" s="11"/>
      <c r="ML14" s="11"/>
      <c r="MM14" s="11">
        <v>185</v>
      </c>
      <c r="MN14" s="11"/>
      <c r="MO14" s="11">
        <v>210</v>
      </c>
      <c r="MP14" s="11">
        <v>480</v>
      </c>
      <c r="MQ14" s="11"/>
      <c r="MR14" s="11"/>
      <c r="MS14" s="11">
        <v>2350</v>
      </c>
      <c r="MT14" s="11"/>
      <c r="MU14" s="11"/>
      <c r="MV14" s="11"/>
      <c r="MW14" s="11"/>
      <c r="MX14" s="11"/>
      <c r="MY14" s="11">
        <v>1950</v>
      </c>
      <c r="MZ14" s="11"/>
      <c r="NA14" s="11"/>
      <c r="NB14" s="11"/>
      <c r="NC14" s="11"/>
      <c r="ND14" s="11">
        <v>800</v>
      </c>
      <c r="NE14" s="11">
        <v>410</v>
      </c>
      <c r="NF14" s="11">
        <v>430</v>
      </c>
      <c r="NG14" s="11"/>
      <c r="NH14" s="11"/>
      <c r="NI14" s="11"/>
      <c r="NJ14" s="11">
        <v>1590</v>
      </c>
      <c r="NK14" s="11"/>
      <c r="NL14" s="11"/>
      <c r="NM14" s="11"/>
      <c r="NN14" s="11"/>
      <c r="NO14" s="11"/>
      <c r="NP14" s="11">
        <v>1560</v>
      </c>
      <c r="NQ14" s="11"/>
      <c r="NR14" s="11"/>
      <c r="NS14" s="11">
        <v>2530</v>
      </c>
      <c r="NT14" s="11">
        <v>1010</v>
      </c>
      <c r="NU14" s="11"/>
      <c r="NV14" s="11"/>
      <c r="NW14" s="11"/>
      <c r="NX14" s="11">
        <v>340</v>
      </c>
      <c r="NY14" s="11"/>
      <c r="NZ14" s="11"/>
      <c r="OA14" s="11">
        <v>270</v>
      </c>
      <c r="OB14" s="11"/>
      <c r="OC14" s="11">
        <v>2020</v>
      </c>
      <c r="OD14" s="11"/>
      <c r="OE14" s="11">
        <v>500</v>
      </c>
      <c r="OF14" s="11"/>
      <c r="OG14" s="11"/>
      <c r="OH14" s="11"/>
    </row>
    <row r="15">
      <c r="A15" s="10" t="s">
        <v>169</v>
      </c>
      <c r="B15" s="10" t="s">
        <v>170</v>
      </c>
      <c r="C15" s="11">
        <v>112813</v>
      </c>
      <c r="D15" s="11">
        <f>=ROUNDDOWN({0},0)</f>
      </c>
      <c r="E15" s="11">
        <v>91994</v>
      </c>
      <c r="F15" s="12"/>
      <c r="G15" s="11"/>
      <c r="H15" s="11">
        <f>=ROUNDDOWN({0},0)</f>
      </c>
      <c r="I15" s="11">
        <v>570</v>
      </c>
      <c r="J15" s="12"/>
      <c r="K15" s="11">
        <v>13845</v>
      </c>
      <c r="L15" s="13">
        <v>1137923.32</v>
      </c>
      <c r="M15" s="11">
        <v>566</v>
      </c>
      <c r="N15" s="14">
        <v>2010.47</v>
      </c>
      <c r="O15" s="11">
        <v>15450</v>
      </c>
      <c r="P15" s="13">
        <v>1127618.77</v>
      </c>
      <c r="Q15" s="11">
        <v>645</v>
      </c>
      <c r="R15" s="14">
        <v>1748.25</v>
      </c>
      <c r="S15" s="12">
        <v>-0.1039</v>
      </c>
      <c r="T15" s="12">
        <v>0.0091</v>
      </c>
      <c r="U15" s="12">
        <v>-0.1225</v>
      </c>
      <c r="V15" s="12">
        <v>0.15</v>
      </c>
      <c r="W15" s="11">
        <v>3136</v>
      </c>
      <c r="X15" s="13">
        <v>352706.95</v>
      </c>
      <c r="Y15" s="11">
        <v>540</v>
      </c>
      <c r="Z15" s="11">
        <v>1642</v>
      </c>
      <c r="AA15" s="13">
        <v>149058.55</v>
      </c>
      <c r="AB15" s="11">
        <v>561</v>
      </c>
      <c r="AC15" s="12">
        <v>0.9099</v>
      </c>
      <c r="AD15" s="12">
        <v>1.3662</v>
      </c>
      <c r="AE15" s="11">
        <v>3963</v>
      </c>
      <c r="AF15" s="13">
        <v>274077.1</v>
      </c>
      <c r="AG15" s="11">
        <v>360</v>
      </c>
      <c r="AH15" s="11">
        <v>2789</v>
      </c>
      <c r="AI15" s="13">
        <v>158627.7</v>
      </c>
      <c r="AJ15" s="11">
        <v>352</v>
      </c>
      <c r="AK15" s="12">
        <v>0.4209</v>
      </c>
      <c r="AL15" s="12">
        <v>0.7278</v>
      </c>
      <c r="AM15" s="11">
        <v>1364</v>
      </c>
      <c r="AN15" s="13">
        <v>121446.71</v>
      </c>
      <c r="AO15" s="11">
        <v>550</v>
      </c>
      <c r="AP15" s="11">
        <v>2238</v>
      </c>
      <c r="AQ15" s="13">
        <v>217152.89</v>
      </c>
      <c r="AR15" s="11">
        <v>621</v>
      </c>
      <c r="AS15" s="12">
        <v>-0.3905</v>
      </c>
      <c r="AT15" s="12">
        <v>-0.4407</v>
      </c>
      <c r="AU15" s="11">
        <v>1378</v>
      </c>
      <c r="AV15" s="13">
        <v>98585.85</v>
      </c>
      <c r="AW15" s="11">
        <v>518</v>
      </c>
      <c r="AX15" s="11">
        <v>2230</v>
      </c>
      <c r="AY15" s="13">
        <v>159491.91</v>
      </c>
      <c r="AZ15" s="11">
        <v>473</v>
      </c>
      <c r="BA15" s="12">
        <v>-0.3821</v>
      </c>
      <c r="BB15" s="12">
        <v>-0.3819</v>
      </c>
      <c r="BC15" s="11">
        <v>1262</v>
      </c>
      <c r="BD15" s="13">
        <v>97513.67</v>
      </c>
      <c r="BE15" s="11">
        <v>545</v>
      </c>
      <c r="BF15" s="11">
        <v>1583</v>
      </c>
      <c r="BG15" s="13">
        <v>124583.71</v>
      </c>
      <c r="BH15" s="11">
        <v>561</v>
      </c>
      <c r="BI15" s="12">
        <v>-0.2028</v>
      </c>
      <c r="BJ15" s="12">
        <v>-0.2173</v>
      </c>
      <c r="BK15" s="11">
        <v>892</v>
      </c>
      <c r="BL15" s="13">
        <v>58165.16</v>
      </c>
      <c r="BM15" s="11">
        <v>280</v>
      </c>
      <c r="BN15" s="11">
        <v>1731</v>
      </c>
      <c r="BO15" s="13">
        <v>103763.71</v>
      </c>
      <c r="BP15" s="11">
        <v>350</v>
      </c>
      <c r="BQ15" s="12">
        <v>-0.4847</v>
      </c>
      <c r="BR15" s="12">
        <v>-0.4394</v>
      </c>
      <c r="BS15" s="11">
        <v>715</v>
      </c>
      <c r="BT15" s="13">
        <v>50673.51</v>
      </c>
      <c r="BU15" s="11">
        <v>489</v>
      </c>
      <c r="BV15" s="11">
        <v>1163</v>
      </c>
      <c r="BW15" s="13">
        <v>79010.96</v>
      </c>
      <c r="BX15" s="11">
        <v>487</v>
      </c>
      <c r="BY15" s="12">
        <v>-0.3852</v>
      </c>
      <c r="BZ15" s="12">
        <v>-0.3587</v>
      </c>
      <c r="CA15" s="11">
        <v>652</v>
      </c>
      <c r="CB15" s="13">
        <v>47718.68</v>
      </c>
      <c r="CC15" s="11">
        <v>471</v>
      </c>
      <c r="CD15" s="11">
        <v>1316</v>
      </c>
      <c r="CE15" s="13">
        <v>80307.35</v>
      </c>
      <c r="CF15" s="11">
        <v>551</v>
      </c>
      <c r="CG15" s="12">
        <v>-0.5046</v>
      </c>
      <c r="CH15" s="12">
        <v>-0.4058</v>
      </c>
      <c r="CI15" s="11">
        <v>136</v>
      </c>
      <c r="CJ15" s="13">
        <v>11311.94</v>
      </c>
      <c r="CK15" s="11">
        <v>370</v>
      </c>
      <c r="CL15" s="11">
        <v>181</v>
      </c>
      <c r="CM15" s="13">
        <v>13296.65</v>
      </c>
      <c r="CN15" s="11">
        <v>420</v>
      </c>
      <c r="CO15" s="12">
        <v>-0.2486</v>
      </c>
      <c r="CP15" s="12">
        <v>-0.1493</v>
      </c>
      <c r="CQ15" s="11">
        <v>52</v>
      </c>
      <c r="CR15" s="13">
        <v>3930.48</v>
      </c>
      <c r="CS15" s="11">
        <v>554</v>
      </c>
      <c r="CT15" s="11">
        <v>20</v>
      </c>
      <c r="CU15" s="13">
        <v>3020.32</v>
      </c>
      <c r="CV15" s="11">
        <v>567</v>
      </c>
      <c r="CW15" s="12">
        <v>1.6</v>
      </c>
      <c r="CX15" s="12">
        <v>0.3013</v>
      </c>
      <c r="CY15" s="11">
        <v>36</v>
      </c>
      <c r="CZ15" s="13">
        <v>2662.93</v>
      </c>
      <c r="DA15" s="11">
        <v>47</v>
      </c>
      <c r="DB15" s="11">
        <v>58</v>
      </c>
      <c r="DC15" s="13">
        <v>4813.41</v>
      </c>
      <c r="DD15" s="11">
        <v>48</v>
      </c>
      <c r="DE15" s="12">
        <v>-0.3793</v>
      </c>
      <c r="DF15" s="12">
        <v>-0.4468</v>
      </c>
      <c r="DG15" s="11">
        <v>50</v>
      </c>
      <c r="DH15" s="13">
        <v>2547.11</v>
      </c>
      <c r="DI15" s="11">
        <v>210</v>
      </c>
      <c r="DJ15" s="11">
        <v>28</v>
      </c>
      <c r="DK15" s="13">
        <v>1335.2</v>
      </c>
      <c r="DL15" s="11">
        <v>255</v>
      </c>
      <c r="DM15" s="12">
        <v>0.7857</v>
      </c>
      <c r="DN15" s="12">
        <v>0.9077</v>
      </c>
      <c r="DO15" s="11">
        <v>21</v>
      </c>
      <c r="DP15" s="13">
        <v>2440.65</v>
      </c>
      <c r="DQ15" s="11">
        <v>88</v>
      </c>
      <c r="DR15" s="11">
        <v>16</v>
      </c>
      <c r="DS15" s="13">
        <v>2133.86</v>
      </c>
      <c r="DT15" s="11">
        <v>51</v>
      </c>
      <c r="DU15" s="12">
        <v>0.3125</v>
      </c>
      <c r="DV15" s="12">
        <v>0.1438</v>
      </c>
      <c r="DW15" s="11">
        <v>25</v>
      </c>
      <c r="DX15" s="13">
        <v>2284.18</v>
      </c>
      <c r="DY15" s="11">
        <v>71</v>
      </c>
      <c r="DZ15" s="11">
        <v>66</v>
      </c>
      <c r="EA15" s="13">
        <v>2178.39</v>
      </c>
      <c r="EB15" s="11">
        <v>68</v>
      </c>
      <c r="EC15" s="12">
        <v>-0.6212</v>
      </c>
      <c r="ED15" s="12">
        <v>0.0486</v>
      </c>
      <c r="EE15" s="11">
        <v>31</v>
      </c>
      <c r="EF15" s="13">
        <v>2204.81</v>
      </c>
      <c r="EG15" s="11">
        <v>238</v>
      </c>
      <c r="EH15" s="11">
        <v>38</v>
      </c>
      <c r="EI15" s="13">
        <v>3053.79</v>
      </c>
      <c r="EJ15" s="11">
        <v>146</v>
      </c>
      <c r="EK15" s="12">
        <v>-0.1842</v>
      </c>
      <c r="EL15" s="12">
        <v>-0.278</v>
      </c>
      <c r="EM15" s="11">
        <v>36</v>
      </c>
      <c r="EN15" s="13">
        <v>2023.19</v>
      </c>
      <c r="EO15" s="11">
        <v>54</v>
      </c>
      <c r="EP15" s="11">
        <v>57</v>
      </c>
      <c r="EQ15" s="13">
        <v>3397.99</v>
      </c>
      <c r="ER15" s="11">
        <v>56</v>
      </c>
      <c r="ES15" s="12">
        <v>-0.3684</v>
      </c>
      <c r="ET15" s="12">
        <v>-0.4046</v>
      </c>
      <c r="EU15" s="11">
        <v>26</v>
      </c>
      <c r="EV15" s="13">
        <v>1786.46</v>
      </c>
      <c r="EW15" s="11">
        <v>154</v>
      </c>
      <c r="EX15" s="11">
        <v>31</v>
      </c>
      <c r="EY15" s="13">
        <v>2293.45</v>
      </c>
      <c r="EZ15" s="11">
        <v>122</v>
      </c>
      <c r="FA15" s="12">
        <v>-0.1613</v>
      </c>
      <c r="FB15" s="12">
        <v>-0.2211</v>
      </c>
      <c r="FC15" s="11">
        <v>18</v>
      </c>
      <c r="FD15" s="13">
        <v>1748.46</v>
      </c>
      <c r="FE15" s="11">
        <v>96</v>
      </c>
      <c r="FF15" s="11">
        <v>30</v>
      </c>
      <c r="FG15" s="13">
        <v>3079.53</v>
      </c>
      <c r="FH15" s="11">
        <v>99</v>
      </c>
      <c r="FI15" s="12">
        <v>-0.4</v>
      </c>
      <c r="FJ15" s="12">
        <v>-0.4322</v>
      </c>
      <c r="FK15" s="11">
        <v>15</v>
      </c>
      <c r="FL15" s="13">
        <v>1319.49</v>
      </c>
      <c r="FM15" s="11">
        <v>99</v>
      </c>
      <c r="FN15" s="11">
        <v>34</v>
      </c>
      <c r="FO15" s="13">
        <v>2656.77</v>
      </c>
      <c r="FP15" s="11">
        <v>102</v>
      </c>
      <c r="FQ15" s="12">
        <v>-0.5588</v>
      </c>
      <c r="FR15" s="12">
        <v>-0.5033</v>
      </c>
      <c r="FS15" s="11">
        <v>14</v>
      </c>
      <c r="FT15" s="13">
        <v>1015.33</v>
      </c>
      <c r="FU15" s="11">
        <v>52</v>
      </c>
      <c r="FV15" s="11">
        <v>30</v>
      </c>
      <c r="FW15" s="13">
        <v>2234.03</v>
      </c>
      <c r="FX15" s="11">
        <v>30</v>
      </c>
      <c r="FY15" s="12">
        <v>-0.5333</v>
      </c>
      <c r="FZ15" s="12">
        <v>-0.5455</v>
      </c>
      <c r="GA15" s="11">
        <v>10</v>
      </c>
      <c r="GB15" s="13">
        <v>938.89</v>
      </c>
      <c r="GC15" s="11">
        <v>430</v>
      </c>
      <c r="GD15" s="11">
        <v>7</v>
      </c>
      <c r="GE15" s="13">
        <v>1017.7</v>
      </c>
      <c r="GF15" s="11">
        <v>253</v>
      </c>
      <c r="GG15" s="12">
        <v>0.4286</v>
      </c>
      <c r="GH15" s="12">
        <v>-0.0774</v>
      </c>
      <c r="GI15" s="11">
        <v>4</v>
      </c>
      <c r="GJ15" s="13">
        <v>251.01</v>
      </c>
      <c r="GK15" s="11">
        <v>56</v>
      </c>
      <c r="GL15" s="11"/>
      <c r="GM15" s="13"/>
      <c r="GN15" s="11"/>
      <c r="GO15" s="12"/>
      <c r="GP15" s="12"/>
      <c r="GQ15" s="11">
        <v>1</v>
      </c>
      <c r="GR15" s="13">
        <v>229.52</v>
      </c>
      <c r="GS15" s="11">
        <v>44</v>
      </c>
      <c r="GT15" s="11"/>
      <c r="GU15" s="13"/>
      <c r="GV15" s="11">
        <v>54</v>
      </c>
      <c r="GW15" s="12"/>
      <c r="GX15" s="12"/>
      <c r="GY15" s="11">
        <v>5</v>
      </c>
      <c r="GZ15" s="13">
        <v>210.87</v>
      </c>
      <c r="HA15" s="11">
        <v>7</v>
      </c>
      <c r="HB15" s="11">
        <v>31</v>
      </c>
      <c r="HC15" s="13">
        <v>1655.82</v>
      </c>
      <c r="HD15" s="11">
        <v>27</v>
      </c>
      <c r="HE15" s="12">
        <v>-0.8387</v>
      </c>
      <c r="HF15" s="12">
        <v>-0.8726</v>
      </c>
      <c r="HG15" s="11">
        <v>3</v>
      </c>
      <c r="HH15" s="13">
        <v>130.37</v>
      </c>
      <c r="HI15" s="11">
        <v>390</v>
      </c>
      <c r="HJ15" s="11"/>
      <c r="HK15" s="13"/>
      <c r="HL15" s="11"/>
      <c r="HM15" s="12"/>
      <c r="HN15" s="12"/>
      <c r="HO15" s="11"/>
      <c r="HP15" s="13"/>
      <c r="HQ15" s="11"/>
      <c r="HR15" s="11">
        <v>126</v>
      </c>
      <c r="HS15" s="13">
        <v>9162.21</v>
      </c>
      <c r="HT15" s="11">
        <v>404</v>
      </c>
      <c r="HU15" s="12">
        <v>-1</v>
      </c>
      <c r="HV15" s="12">
        <v>-1</v>
      </c>
      <c r="HW15" s="11"/>
      <c r="HX15" s="13"/>
      <c r="HY15" s="11"/>
      <c r="HZ15" s="11">
        <v>5</v>
      </c>
      <c r="IA15" s="13">
        <v>292.87</v>
      </c>
      <c r="IB15" s="11">
        <v>85</v>
      </c>
      <c r="IC15" s="12">
        <v>-1</v>
      </c>
      <c r="ID15" s="12">
        <v>-1</v>
      </c>
      <c r="IE15" s="11"/>
      <c r="IF15" s="13"/>
      <c r="IG15" s="11"/>
      <c r="IH15" s="11"/>
      <c r="II15" s="13"/>
      <c r="IJ15" s="11">
        <v>431</v>
      </c>
      <c r="IK15" s="12"/>
      <c r="IL15" s="12"/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>
        <v>17</v>
      </c>
      <c r="IX15" s="11"/>
      <c r="IY15" s="13"/>
      <c r="IZ15" s="11">
        <v>17</v>
      </c>
      <c r="JA15" s="12"/>
      <c r="JB15" s="12"/>
      <c r="JC15" s="11"/>
      <c r="JD15" s="13"/>
      <c r="JE15" s="11">
        <v>336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87801</v>
      </c>
      <c r="KZ15" s="11">
        <v>12484</v>
      </c>
      <c r="LA15" s="11"/>
      <c r="LB15" s="11"/>
      <c r="LC15" s="11">
        <v>10643</v>
      </c>
      <c r="LD15" s="11"/>
      <c r="LE15" s="11"/>
      <c r="LF15" s="11">
        <v>1169</v>
      </c>
      <c r="LG15" s="11">
        <v>564</v>
      </c>
      <c r="LH15" s="11"/>
      <c r="LI15" s="11"/>
      <c r="LJ15" s="11">
        <v>152</v>
      </c>
      <c r="LK15" s="11"/>
      <c r="LL15" s="11"/>
      <c r="LM15" s="11"/>
      <c r="LN15" s="11"/>
      <c r="LO15" s="11">
        <v>200</v>
      </c>
      <c r="LP15" s="11">
        <v>978</v>
      </c>
      <c r="LQ15" s="11">
        <v>120</v>
      </c>
      <c r="LR15" s="11">
        <v>6105</v>
      </c>
      <c r="LS15" s="11">
        <v>180</v>
      </c>
      <c r="LT15" s="11">
        <v>180</v>
      </c>
      <c r="LU15" s="11">
        <v>350</v>
      </c>
      <c r="LV15" s="11">
        <v>682</v>
      </c>
      <c r="LW15" s="11">
        <v>690</v>
      </c>
      <c r="LX15" s="11">
        <v>515</v>
      </c>
      <c r="LY15" s="11">
        <v>255</v>
      </c>
      <c r="LZ15" s="11">
        <v>480</v>
      </c>
      <c r="MA15" s="11">
        <v>220</v>
      </c>
      <c r="MB15" s="11">
        <v>1494</v>
      </c>
      <c r="MC15" s="11">
        <v>986</v>
      </c>
      <c r="MD15" s="11">
        <v>2130</v>
      </c>
      <c r="ME15" s="11">
        <v>776</v>
      </c>
      <c r="MF15" s="11">
        <v>2052</v>
      </c>
      <c r="MG15" s="11">
        <v>815</v>
      </c>
      <c r="MH15" s="11">
        <v>1483</v>
      </c>
      <c r="MI15" s="11">
        <v>485</v>
      </c>
      <c r="MJ15" s="11">
        <v>470</v>
      </c>
      <c r="MK15" s="11">
        <v>1900</v>
      </c>
      <c r="ML15" s="11">
        <v>710</v>
      </c>
      <c r="MM15" s="11">
        <v>185</v>
      </c>
      <c r="MN15" s="11">
        <v>848</v>
      </c>
      <c r="MO15" s="11">
        <v>570</v>
      </c>
      <c r="MP15" s="11">
        <v>480</v>
      </c>
      <c r="MQ15" s="11">
        <v>1631</v>
      </c>
      <c r="MR15" s="11">
        <v>1011</v>
      </c>
      <c r="MS15" s="11">
        <v>5017</v>
      </c>
      <c r="MT15" s="11">
        <v>200</v>
      </c>
      <c r="MU15" s="11">
        <v>240</v>
      </c>
      <c r="MV15" s="11">
        <v>630</v>
      </c>
      <c r="MW15" s="11">
        <v>270</v>
      </c>
      <c r="MX15" s="11">
        <v>950</v>
      </c>
      <c r="MY15" s="11">
        <v>6918</v>
      </c>
      <c r="MZ15" s="11">
        <v>120</v>
      </c>
      <c r="NA15" s="11">
        <v>216</v>
      </c>
      <c r="NB15" s="11">
        <v>185</v>
      </c>
      <c r="NC15" s="11">
        <v>450</v>
      </c>
      <c r="ND15" s="11">
        <v>4017</v>
      </c>
      <c r="NE15" s="11">
        <v>3370</v>
      </c>
      <c r="NF15" s="11">
        <v>430</v>
      </c>
      <c r="NG15" s="11">
        <v>3332</v>
      </c>
      <c r="NH15" s="11">
        <v>430</v>
      </c>
      <c r="NI15" s="11">
        <v>200</v>
      </c>
      <c r="NJ15" s="11">
        <v>2812</v>
      </c>
      <c r="NK15" s="11">
        <v>290</v>
      </c>
      <c r="NL15" s="11">
        <v>230</v>
      </c>
      <c r="NM15" s="11">
        <v>720</v>
      </c>
      <c r="NN15" s="11">
        <v>2230</v>
      </c>
      <c r="NO15" s="11">
        <v>330</v>
      </c>
      <c r="NP15" s="11">
        <v>4945</v>
      </c>
      <c r="NQ15" s="11">
        <v>355</v>
      </c>
      <c r="NR15" s="11">
        <v>170</v>
      </c>
      <c r="NS15" s="11">
        <v>4005</v>
      </c>
      <c r="NT15" s="11">
        <v>2705</v>
      </c>
      <c r="NU15" s="11">
        <v>250</v>
      </c>
      <c r="NV15" s="11">
        <v>50</v>
      </c>
      <c r="NW15" s="11">
        <v>235</v>
      </c>
      <c r="NX15" s="11">
        <v>3609</v>
      </c>
      <c r="NY15" s="11">
        <v>560</v>
      </c>
      <c r="NZ15" s="11">
        <v>258</v>
      </c>
      <c r="OA15" s="11">
        <v>270</v>
      </c>
      <c r="OB15" s="11">
        <v>570</v>
      </c>
      <c r="OC15" s="11">
        <v>4914</v>
      </c>
      <c r="OD15" s="11">
        <v>190</v>
      </c>
      <c r="OE15" s="11">
        <v>5010</v>
      </c>
      <c r="OF15" s="11">
        <v>1330</v>
      </c>
      <c r="OG15" s="11">
        <v>220</v>
      </c>
      <c r="OH15" s="11">
        <v>350</v>
      </c>
    </row>
    <row r="16">
      <c r="A16" s="20" t="s">
        <v>171</v>
      </c>
      <c r="B16" s="15" t="s">
        <v>170</v>
      </c>
      <c r="C16" s="16">
        <v>112813</v>
      </c>
      <c r="D16" s="16">
        <f>=ROUNDDOWN({0},0)</f>
      </c>
      <c r="E16" s="16">
        <v>91994</v>
      </c>
      <c r="F16" s="17"/>
      <c r="G16" s="16"/>
      <c r="H16" s="16">
        <f>=ROUNDDOWN({0},0)</f>
      </c>
      <c r="I16" s="16">
        <v>570</v>
      </c>
      <c r="J16" s="17"/>
      <c r="K16" s="16">
        <v>13845</v>
      </c>
      <c r="L16" s="18">
        <v>1137923.32</v>
      </c>
      <c r="M16" s="16">
        <v>566</v>
      </c>
      <c r="N16" s="19">
        <v>2010.47</v>
      </c>
      <c r="O16" s="16">
        <v>15450</v>
      </c>
      <c r="P16" s="18">
        <v>1127618.77</v>
      </c>
      <c r="Q16" s="16">
        <v>645</v>
      </c>
      <c r="R16" s="19">
        <v>1748.25</v>
      </c>
      <c r="S16" s="17">
        <v>-0.1039</v>
      </c>
      <c r="T16" s="17">
        <v>0.0091</v>
      </c>
      <c r="U16" s="17">
        <v>-0.1225</v>
      </c>
      <c r="V16" s="17">
        <v>0.15</v>
      </c>
      <c r="W16" s="16">
        <v>3136</v>
      </c>
      <c r="X16" s="18">
        <v>352706.95</v>
      </c>
      <c r="Y16" s="16">
        <v>540</v>
      </c>
      <c r="Z16" s="16">
        <v>1642</v>
      </c>
      <c r="AA16" s="18">
        <v>149058.55</v>
      </c>
      <c r="AB16" s="16">
        <v>561</v>
      </c>
      <c r="AC16" s="17">
        <v>0.9099</v>
      </c>
      <c r="AD16" s="17">
        <v>1.3662</v>
      </c>
      <c r="AE16" s="16">
        <v>3963</v>
      </c>
      <c r="AF16" s="18">
        <v>274077.1</v>
      </c>
      <c r="AG16" s="16">
        <v>360</v>
      </c>
      <c r="AH16" s="16">
        <v>2789</v>
      </c>
      <c r="AI16" s="18">
        <v>158627.7</v>
      </c>
      <c r="AJ16" s="16">
        <v>352</v>
      </c>
      <c r="AK16" s="17">
        <v>0.4209</v>
      </c>
      <c r="AL16" s="17">
        <v>0.7278</v>
      </c>
      <c r="AM16" s="16">
        <v>1364</v>
      </c>
      <c r="AN16" s="18">
        <v>121446.71</v>
      </c>
      <c r="AO16" s="16">
        <v>550</v>
      </c>
      <c r="AP16" s="16">
        <v>2238</v>
      </c>
      <c r="AQ16" s="18">
        <v>217152.89</v>
      </c>
      <c r="AR16" s="16">
        <v>621</v>
      </c>
      <c r="AS16" s="17">
        <v>-0.3905</v>
      </c>
      <c r="AT16" s="17">
        <v>-0.4407</v>
      </c>
      <c r="AU16" s="16">
        <v>1378</v>
      </c>
      <c r="AV16" s="18">
        <v>98585.85</v>
      </c>
      <c r="AW16" s="16">
        <v>518</v>
      </c>
      <c r="AX16" s="16">
        <v>2230</v>
      </c>
      <c r="AY16" s="18">
        <v>159491.91</v>
      </c>
      <c r="AZ16" s="16">
        <v>473</v>
      </c>
      <c r="BA16" s="17">
        <v>-0.3821</v>
      </c>
      <c r="BB16" s="17">
        <v>-0.3819</v>
      </c>
      <c r="BC16" s="16">
        <v>1262</v>
      </c>
      <c r="BD16" s="18">
        <v>97513.67</v>
      </c>
      <c r="BE16" s="16">
        <v>545</v>
      </c>
      <c r="BF16" s="16">
        <v>1583</v>
      </c>
      <c r="BG16" s="18">
        <v>124583.71</v>
      </c>
      <c r="BH16" s="16">
        <v>561</v>
      </c>
      <c r="BI16" s="17">
        <v>-0.2028</v>
      </c>
      <c r="BJ16" s="17">
        <v>-0.2173</v>
      </c>
      <c r="BK16" s="16">
        <v>892</v>
      </c>
      <c r="BL16" s="18">
        <v>58165.16</v>
      </c>
      <c r="BM16" s="16">
        <v>280</v>
      </c>
      <c r="BN16" s="16">
        <v>1731</v>
      </c>
      <c r="BO16" s="18">
        <v>103763.71</v>
      </c>
      <c r="BP16" s="16">
        <v>350</v>
      </c>
      <c r="BQ16" s="17">
        <v>-0.4847</v>
      </c>
      <c r="BR16" s="17">
        <v>-0.4394</v>
      </c>
      <c r="BS16" s="16">
        <v>715</v>
      </c>
      <c r="BT16" s="18">
        <v>50673.51</v>
      </c>
      <c r="BU16" s="16">
        <v>489</v>
      </c>
      <c r="BV16" s="16">
        <v>1163</v>
      </c>
      <c r="BW16" s="18">
        <v>79010.96</v>
      </c>
      <c r="BX16" s="16">
        <v>487</v>
      </c>
      <c r="BY16" s="17">
        <v>-0.3852</v>
      </c>
      <c r="BZ16" s="17">
        <v>-0.3587</v>
      </c>
      <c r="CA16" s="16">
        <v>652</v>
      </c>
      <c r="CB16" s="18">
        <v>47718.68</v>
      </c>
      <c r="CC16" s="16">
        <v>471</v>
      </c>
      <c r="CD16" s="16">
        <v>1316</v>
      </c>
      <c r="CE16" s="18">
        <v>80307.35</v>
      </c>
      <c r="CF16" s="16">
        <v>551</v>
      </c>
      <c r="CG16" s="17">
        <v>-0.5046</v>
      </c>
      <c r="CH16" s="17">
        <v>-0.4058</v>
      </c>
      <c r="CI16" s="16">
        <v>136</v>
      </c>
      <c r="CJ16" s="18">
        <v>11311.94</v>
      </c>
      <c r="CK16" s="16">
        <v>370</v>
      </c>
      <c r="CL16" s="16">
        <v>181</v>
      </c>
      <c r="CM16" s="18">
        <v>13296.65</v>
      </c>
      <c r="CN16" s="16">
        <v>420</v>
      </c>
      <c r="CO16" s="17">
        <v>-0.2486</v>
      </c>
      <c r="CP16" s="17">
        <v>-0.1493</v>
      </c>
      <c r="CQ16" s="16">
        <v>52</v>
      </c>
      <c r="CR16" s="18">
        <v>3930.48</v>
      </c>
      <c r="CS16" s="16">
        <v>554</v>
      </c>
      <c r="CT16" s="16">
        <v>20</v>
      </c>
      <c r="CU16" s="18">
        <v>3020.32</v>
      </c>
      <c r="CV16" s="16">
        <v>567</v>
      </c>
      <c r="CW16" s="17">
        <v>1.6</v>
      </c>
      <c r="CX16" s="17">
        <v>0.3013</v>
      </c>
      <c r="CY16" s="16">
        <v>36</v>
      </c>
      <c r="CZ16" s="18">
        <v>2662.93</v>
      </c>
      <c r="DA16" s="16">
        <v>47</v>
      </c>
      <c r="DB16" s="16">
        <v>58</v>
      </c>
      <c r="DC16" s="18">
        <v>4813.41</v>
      </c>
      <c r="DD16" s="16">
        <v>48</v>
      </c>
      <c r="DE16" s="17">
        <v>-0.3793</v>
      </c>
      <c r="DF16" s="17">
        <v>-0.4468</v>
      </c>
      <c r="DG16" s="16">
        <v>50</v>
      </c>
      <c r="DH16" s="18">
        <v>2547.11</v>
      </c>
      <c r="DI16" s="16">
        <v>210</v>
      </c>
      <c r="DJ16" s="16">
        <v>28</v>
      </c>
      <c r="DK16" s="18">
        <v>1335.2</v>
      </c>
      <c r="DL16" s="16">
        <v>255</v>
      </c>
      <c r="DM16" s="17">
        <v>0.7857</v>
      </c>
      <c r="DN16" s="17">
        <v>0.9077</v>
      </c>
      <c r="DO16" s="16">
        <v>21</v>
      </c>
      <c r="DP16" s="18">
        <v>2440.65</v>
      </c>
      <c r="DQ16" s="16">
        <v>88</v>
      </c>
      <c r="DR16" s="16">
        <v>16</v>
      </c>
      <c r="DS16" s="18">
        <v>2133.86</v>
      </c>
      <c r="DT16" s="16">
        <v>51</v>
      </c>
      <c r="DU16" s="17">
        <v>0.3125</v>
      </c>
      <c r="DV16" s="17">
        <v>0.1438</v>
      </c>
      <c r="DW16" s="16">
        <v>25</v>
      </c>
      <c r="DX16" s="18">
        <v>2284.18</v>
      </c>
      <c r="DY16" s="16">
        <v>71</v>
      </c>
      <c r="DZ16" s="16">
        <v>66</v>
      </c>
      <c r="EA16" s="18">
        <v>2178.39</v>
      </c>
      <c r="EB16" s="16">
        <v>68</v>
      </c>
      <c r="EC16" s="17">
        <v>-0.6212</v>
      </c>
      <c r="ED16" s="17">
        <v>0.0486</v>
      </c>
      <c r="EE16" s="16">
        <v>31</v>
      </c>
      <c r="EF16" s="18">
        <v>2204.81</v>
      </c>
      <c r="EG16" s="16">
        <v>238</v>
      </c>
      <c r="EH16" s="16">
        <v>38</v>
      </c>
      <c r="EI16" s="18">
        <v>3053.79</v>
      </c>
      <c r="EJ16" s="16">
        <v>146</v>
      </c>
      <c r="EK16" s="17">
        <v>-0.1842</v>
      </c>
      <c r="EL16" s="17">
        <v>-0.278</v>
      </c>
      <c r="EM16" s="16">
        <v>36</v>
      </c>
      <c r="EN16" s="18">
        <v>2023.19</v>
      </c>
      <c r="EO16" s="16">
        <v>54</v>
      </c>
      <c r="EP16" s="16">
        <v>57</v>
      </c>
      <c r="EQ16" s="18">
        <v>3397.99</v>
      </c>
      <c r="ER16" s="16">
        <v>56</v>
      </c>
      <c r="ES16" s="17">
        <v>-0.3684</v>
      </c>
      <c r="ET16" s="17">
        <v>-0.4046</v>
      </c>
      <c r="EU16" s="16">
        <v>26</v>
      </c>
      <c r="EV16" s="18">
        <v>1786.46</v>
      </c>
      <c r="EW16" s="16">
        <v>154</v>
      </c>
      <c r="EX16" s="16">
        <v>31</v>
      </c>
      <c r="EY16" s="18">
        <v>2293.45</v>
      </c>
      <c r="EZ16" s="16">
        <v>122</v>
      </c>
      <c r="FA16" s="17">
        <v>-0.1613</v>
      </c>
      <c r="FB16" s="17">
        <v>-0.2211</v>
      </c>
      <c r="FC16" s="16">
        <v>18</v>
      </c>
      <c r="FD16" s="18">
        <v>1748.46</v>
      </c>
      <c r="FE16" s="16">
        <v>96</v>
      </c>
      <c r="FF16" s="16">
        <v>30</v>
      </c>
      <c r="FG16" s="18">
        <v>3079.53</v>
      </c>
      <c r="FH16" s="16">
        <v>99</v>
      </c>
      <c r="FI16" s="17">
        <v>-0.4</v>
      </c>
      <c r="FJ16" s="17">
        <v>-0.4322</v>
      </c>
      <c r="FK16" s="16">
        <v>15</v>
      </c>
      <c r="FL16" s="18">
        <v>1319.49</v>
      </c>
      <c r="FM16" s="16">
        <v>99</v>
      </c>
      <c r="FN16" s="16">
        <v>34</v>
      </c>
      <c r="FO16" s="18">
        <v>2656.77</v>
      </c>
      <c r="FP16" s="16">
        <v>102</v>
      </c>
      <c r="FQ16" s="17">
        <v>-0.5588</v>
      </c>
      <c r="FR16" s="17">
        <v>-0.5033</v>
      </c>
      <c r="FS16" s="16">
        <v>14</v>
      </c>
      <c r="FT16" s="18">
        <v>1015.33</v>
      </c>
      <c r="FU16" s="16">
        <v>52</v>
      </c>
      <c r="FV16" s="16">
        <v>30</v>
      </c>
      <c r="FW16" s="18">
        <v>2234.03</v>
      </c>
      <c r="FX16" s="16">
        <v>30</v>
      </c>
      <c r="FY16" s="17">
        <v>-0.5333</v>
      </c>
      <c r="FZ16" s="17">
        <v>-0.5455</v>
      </c>
      <c r="GA16" s="16">
        <v>10</v>
      </c>
      <c r="GB16" s="18">
        <v>938.89</v>
      </c>
      <c r="GC16" s="16">
        <v>430</v>
      </c>
      <c r="GD16" s="16">
        <v>7</v>
      </c>
      <c r="GE16" s="18">
        <v>1017.7</v>
      </c>
      <c r="GF16" s="16">
        <v>253</v>
      </c>
      <c r="GG16" s="17">
        <v>0.4286</v>
      </c>
      <c r="GH16" s="17">
        <v>-0.0774</v>
      </c>
      <c r="GI16" s="16">
        <v>4</v>
      </c>
      <c r="GJ16" s="18">
        <v>251.01</v>
      </c>
      <c r="GK16" s="16">
        <v>56</v>
      </c>
      <c r="GL16" s="16"/>
      <c r="GM16" s="18"/>
      <c r="GN16" s="16"/>
      <c r="GO16" s="17"/>
      <c r="GP16" s="17"/>
      <c r="GQ16" s="16">
        <v>1</v>
      </c>
      <c r="GR16" s="18">
        <v>229.52</v>
      </c>
      <c r="GS16" s="16">
        <v>44</v>
      </c>
      <c r="GT16" s="16"/>
      <c r="GU16" s="18"/>
      <c r="GV16" s="16">
        <v>54</v>
      </c>
      <c r="GW16" s="17"/>
      <c r="GX16" s="17"/>
      <c r="GY16" s="16">
        <v>5</v>
      </c>
      <c r="GZ16" s="18">
        <v>210.87</v>
      </c>
      <c r="HA16" s="16">
        <v>7</v>
      </c>
      <c r="HB16" s="16">
        <v>31</v>
      </c>
      <c r="HC16" s="18">
        <v>1655.82</v>
      </c>
      <c r="HD16" s="16">
        <v>27</v>
      </c>
      <c r="HE16" s="17">
        <v>-0.8387</v>
      </c>
      <c r="HF16" s="17">
        <v>-0.8726</v>
      </c>
      <c r="HG16" s="16">
        <v>3</v>
      </c>
      <c r="HH16" s="18">
        <v>130.37</v>
      </c>
      <c r="HI16" s="16">
        <v>390</v>
      </c>
      <c r="HJ16" s="16"/>
      <c r="HK16" s="18"/>
      <c r="HL16" s="16"/>
      <c r="HM16" s="17"/>
      <c r="HN16" s="17"/>
      <c r="HO16" s="16"/>
      <c r="HP16" s="18"/>
      <c r="HQ16" s="16"/>
      <c r="HR16" s="16">
        <v>126</v>
      </c>
      <c r="HS16" s="18">
        <v>9162.21</v>
      </c>
      <c r="HT16" s="16">
        <v>404</v>
      </c>
      <c r="HU16" s="17">
        <v>-1</v>
      </c>
      <c r="HV16" s="17">
        <v>-1</v>
      </c>
      <c r="HW16" s="16"/>
      <c r="HX16" s="18"/>
      <c r="HY16" s="16"/>
      <c r="HZ16" s="16">
        <v>5</v>
      </c>
      <c r="IA16" s="18">
        <v>292.87</v>
      </c>
      <c r="IB16" s="16">
        <v>85</v>
      </c>
      <c r="IC16" s="17">
        <v>-1</v>
      </c>
      <c r="ID16" s="17">
        <v>-1</v>
      </c>
      <c r="IE16" s="16"/>
      <c r="IF16" s="18"/>
      <c r="IG16" s="16"/>
      <c r="IH16" s="16"/>
      <c r="II16" s="18"/>
      <c r="IJ16" s="16">
        <v>431</v>
      </c>
      <c r="IK16" s="17"/>
      <c r="IL16" s="17"/>
      <c r="IM16" s="16"/>
      <c r="IN16" s="18"/>
      <c r="IO16" s="16"/>
      <c r="IP16" s="16"/>
      <c r="IQ16" s="18"/>
      <c r="IR16" s="16"/>
      <c r="IS16" s="17"/>
      <c r="IT16" s="17"/>
      <c r="IU16" s="16"/>
      <c r="IV16" s="18"/>
      <c r="IW16" s="16">
        <v>17</v>
      </c>
      <c r="IX16" s="16"/>
      <c r="IY16" s="18"/>
      <c r="IZ16" s="16">
        <v>17</v>
      </c>
      <c r="JA16" s="17"/>
      <c r="JB16" s="17"/>
      <c r="JC16" s="16"/>
      <c r="JD16" s="18"/>
      <c r="JE16" s="16">
        <v>336</v>
      </c>
      <c r="JF16" s="16"/>
      <c r="JG16" s="18"/>
      <c r="JH16" s="16"/>
      <c r="JI16" s="17"/>
      <c r="JJ16" s="17"/>
      <c r="JK16" s="16"/>
      <c r="JL16" s="18"/>
      <c r="JM16" s="16"/>
      <c r="JN16" s="16"/>
      <c r="JO16" s="18"/>
      <c r="JP16" s="16"/>
      <c r="JQ16" s="17"/>
      <c r="JR16" s="17"/>
      <c r="JS16" s="16"/>
      <c r="JT16" s="18"/>
      <c r="JU16" s="16"/>
      <c r="JV16" s="16"/>
      <c r="JW16" s="18"/>
      <c r="JX16" s="16"/>
      <c r="JY16" s="17"/>
      <c r="JZ16" s="17"/>
      <c r="KA16" s="16"/>
      <c r="KB16" s="18"/>
      <c r="KC16" s="16"/>
      <c r="KD16" s="16"/>
      <c r="KE16" s="18"/>
      <c r="KF16" s="16"/>
      <c r="KG16" s="17"/>
      <c r="KH16" s="17"/>
      <c r="KI16" s="16"/>
      <c r="KJ16" s="18"/>
      <c r="KK16" s="16"/>
      <c r="KL16" s="16"/>
      <c r="KM16" s="18"/>
      <c r="KN16" s="16"/>
      <c r="KO16" s="17"/>
      <c r="KP16" s="17"/>
      <c r="KQ16" s="16"/>
      <c r="KR16" s="18"/>
      <c r="KS16" s="16"/>
      <c r="KT16" s="16"/>
      <c r="KU16" s="18"/>
      <c r="KV16" s="16"/>
      <c r="KW16" s="17"/>
      <c r="KX16" s="17"/>
      <c r="KY16" s="16">
        <v>87801</v>
      </c>
      <c r="KZ16" s="16">
        <v>12484</v>
      </c>
      <c r="LA16" s="16"/>
      <c r="LB16" s="16"/>
      <c r="LC16" s="16">
        <v>10643</v>
      </c>
      <c r="LD16" s="16"/>
      <c r="LE16" s="16"/>
      <c r="LF16" s="16">
        <v>1169</v>
      </c>
      <c r="LG16" s="16">
        <v>564</v>
      </c>
      <c r="LH16" s="16"/>
      <c r="LI16" s="16"/>
      <c r="LJ16" s="16">
        <v>152</v>
      </c>
      <c r="LK16" s="16"/>
      <c r="LL16" s="16"/>
      <c r="LM16" s="16"/>
      <c r="LN16" s="16"/>
      <c r="LO16" s="16">
        <v>200</v>
      </c>
      <c r="LP16" s="16">
        <v>978</v>
      </c>
      <c r="LQ16" s="16">
        <v>120</v>
      </c>
      <c r="LR16" s="16">
        <v>6105</v>
      </c>
      <c r="LS16" s="16">
        <v>180</v>
      </c>
      <c r="LT16" s="16">
        <v>180</v>
      </c>
      <c r="LU16" s="16">
        <v>350</v>
      </c>
      <c r="LV16" s="16">
        <v>682</v>
      </c>
      <c r="LW16" s="16">
        <v>690</v>
      </c>
      <c r="LX16" s="16">
        <v>515</v>
      </c>
      <c r="LY16" s="16">
        <v>255</v>
      </c>
      <c r="LZ16" s="16">
        <v>480</v>
      </c>
      <c r="MA16" s="16">
        <v>220</v>
      </c>
      <c r="MB16" s="16">
        <v>1494</v>
      </c>
      <c r="MC16" s="16">
        <v>986</v>
      </c>
      <c r="MD16" s="16">
        <v>2130</v>
      </c>
      <c r="ME16" s="16">
        <v>776</v>
      </c>
      <c r="MF16" s="16">
        <v>2052</v>
      </c>
      <c r="MG16" s="16">
        <v>815</v>
      </c>
      <c r="MH16" s="16">
        <v>1483</v>
      </c>
      <c r="MI16" s="16">
        <v>485</v>
      </c>
      <c r="MJ16" s="16">
        <v>470</v>
      </c>
      <c r="MK16" s="16">
        <v>1900</v>
      </c>
      <c r="ML16" s="16">
        <v>710</v>
      </c>
      <c r="MM16" s="16">
        <v>185</v>
      </c>
      <c r="MN16" s="16">
        <v>848</v>
      </c>
      <c r="MO16" s="16">
        <v>570</v>
      </c>
      <c r="MP16" s="16">
        <v>480</v>
      </c>
      <c r="MQ16" s="16">
        <v>1631</v>
      </c>
      <c r="MR16" s="16">
        <v>1011</v>
      </c>
      <c r="MS16" s="16">
        <v>5017</v>
      </c>
      <c r="MT16" s="16">
        <v>200</v>
      </c>
      <c r="MU16" s="16">
        <v>240</v>
      </c>
      <c r="MV16" s="16">
        <v>630</v>
      </c>
      <c r="MW16" s="16">
        <v>270</v>
      </c>
      <c r="MX16" s="16">
        <v>950</v>
      </c>
      <c r="MY16" s="16">
        <v>6918</v>
      </c>
      <c r="MZ16" s="16">
        <v>120</v>
      </c>
      <c r="NA16" s="16">
        <v>216</v>
      </c>
      <c r="NB16" s="16">
        <v>185</v>
      </c>
      <c r="NC16" s="16">
        <v>450</v>
      </c>
      <c r="ND16" s="16">
        <v>4017</v>
      </c>
      <c r="NE16" s="16">
        <v>3370</v>
      </c>
      <c r="NF16" s="16">
        <v>430</v>
      </c>
      <c r="NG16" s="16">
        <v>3332</v>
      </c>
      <c r="NH16" s="16">
        <v>430</v>
      </c>
      <c r="NI16" s="16">
        <v>200</v>
      </c>
      <c r="NJ16" s="16">
        <v>2812</v>
      </c>
      <c r="NK16" s="16">
        <v>290</v>
      </c>
      <c r="NL16" s="16">
        <v>230</v>
      </c>
      <c r="NM16" s="16">
        <v>720</v>
      </c>
      <c r="NN16" s="16">
        <v>2230</v>
      </c>
      <c r="NO16" s="16">
        <v>330</v>
      </c>
      <c r="NP16" s="16">
        <v>4945</v>
      </c>
      <c r="NQ16" s="16">
        <v>355</v>
      </c>
      <c r="NR16" s="16">
        <v>170</v>
      </c>
      <c r="NS16" s="16">
        <v>4005</v>
      </c>
      <c r="NT16" s="16">
        <v>2705</v>
      </c>
      <c r="NU16" s="16">
        <v>250</v>
      </c>
      <c r="NV16" s="16">
        <v>50</v>
      </c>
      <c r="NW16" s="16">
        <v>235</v>
      </c>
      <c r="NX16" s="16">
        <v>3609</v>
      </c>
      <c r="NY16" s="16">
        <v>560</v>
      </c>
      <c r="NZ16" s="16">
        <v>258</v>
      </c>
      <c r="OA16" s="16">
        <v>270</v>
      </c>
      <c r="OB16" s="16">
        <v>570</v>
      </c>
      <c r="OC16" s="16">
        <v>4914</v>
      </c>
      <c r="OD16" s="16">
        <v>190</v>
      </c>
      <c r="OE16" s="16">
        <v>5010</v>
      </c>
      <c r="OF16" s="16">
        <v>1330</v>
      </c>
      <c r="OG16" s="16">
        <v>220</v>
      </c>
      <c r="OH16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OF3"/>
    <mergeCell ref="OG2:OH3"/>
  </mergeCells>
  <headerFooter/>
</worksheet>
</file>