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<sst xmlns="http://schemas.openxmlformats.org/spreadsheetml/2006/main" count="43" uniqueCount="43">
  <si>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</si>
  <si>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</si>
  <si>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</si>
  <si>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</si>
  <si>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</si>
  <si>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</si>
  <si>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</si>
  <si>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</si>
  <si>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</si>
  <si>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Current And Future Inventory</t>
  </si>
  <si>
    <t>Current And History Sales Comparison</t>
  </si>
  <si>
    <t>ASHFURNDS</t>
  </si>
  <si>
    <t>AMERSIGNDS</t>
  </si>
  <si>
    <t>ROOMECOM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</si>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</sst>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108717</v>
      </c>
      <c r="C5" s="11">
        <f>=ROUNDDOWN(21.1862028646595,0)</f>
      </c>
      <c r="D5" s="11">
        <v>94074</v>
      </c>
      <c r="E5" s="12">
        <v>0.9888</v>
      </c>
      <c r="F5" s="11"/>
      <c r="G5" s="11">
        <f>=ROUNDDOWN({0},0)</f>
      </c>
      <c r="H5" s="11"/>
      <c r="I5" s="12"/>
      <c r="J5" s="11">
        <v>572</v>
      </c>
      <c r="K5" s="13">
        <v>36848.45</v>
      </c>
      <c r="L5" s="11">
        <v>1600</v>
      </c>
      <c r="M5" s="14">
        <v>23.03</v>
      </c>
      <c r="N5" s="11"/>
      <c r="O5" s="13"/>
      <c r="P5" s="11"/>
      <c r="Q5" s="14"/>
      <c r="R5" s="12"/>
      <c r="S5" s="12"/>
      <c r="T5" s="12"/>
      <c r="U5" s="12"/>
      <c r="V5" s="11">
        <v>261</v>
      </c>
      <c r="W5" s="13">
        <v>14815.36</v>
      </c>
      <c r="X5" s="11">
        <v>879</v>
      </c>
      <c r="Y5" s="11"/>
      <c r="Z5" s="13"/>
      <c r="AA5" s="11"/>
      <c r="AB5" s="12"/>
      <c r="AC5" s="12"/>
      <c r="AD5" s="11">
        <v>109</v>
      </c>
      <c r="AE5" s="13">
        <v>8275.72</v>
      </c>
      <c r="AF5" s="11">
        <v>287</v>
      </c>
      <c r="AG5" s="11"/>
      <c r="AH5" s="13"/>
      <c r="AI5" s="11"/>
      <c r="AJ5" s="12"/>
      <c r="AK5" s="12"/>
      <c r="AL5" s="11">
        <v>202</v>
      </c>
      <c r="AM5" s="13">
        <v>13757.37</v>
      </c>
      <c r="AN5" s="11">
        <v>422</v>
      </c>
      <c r="AO5" s="11"/>
      <c r="AP5" s="13"/>
      <c r="AQ5" s="11"/>
      <c r="AR5" s="12"/>
      <c r="AS5" s="12"/>
    </row>
    <row r="6">
      <c r="A6" s="10" t="s">
        <v>35</v>
      </c>
      <c r="B6" s="11">
        <v>16305</v>
      </c>
      <c r="C6" s="11">
        <f>=ROUNDDOWN(17.596589682711,0)</f>
      </c>
      <c r="D6" s="11">
        <v>14665</v>
      </c>
      <c r="E6" s="12">
        <v>0.9969</v>
      </c>
      <c r="F6" s="11"/>
      <c r="G6" s="11">
        <f>=ROUNDDOWN({0},0)</f>
      </c>
      <c r="H6" s="11"/>
      <c r="I6" s="12"/>
      <c r="J6" s="11">
        <v>383</v>
      </c>
      <c r="K6" s="13">
        <v>17977.07</v>
      </c>
      <c r="L6" s="11">
        <v>206</v>
      </c>
      <c r="M6" s="14">
        <v>87.27</v>
      </c>
      <c r="N6" s="11"/>
      <c r="O6" s="13"/>
      <c r="P6" s="11"/>
      <c r="Q6" s="14"/>
      <c r="R6" s="12"/>
      <c r="S6" s="12"/>
      <c r="T6" s="12"/>
      <c r="U6" s="12"/>
      <c r="V6" s="11">
        <v>131</v>
      </c>
      <c r="W6" s="13">
        <v>5891.25</v>
      </c>
      <c r="X6" s="11">
        <v>132</v>
      </c>
      <c r="Y6" s="11"/>
      <c r="Z6" s="13"/>
      <c r="AA6" s="11"/>
      <c r="AB6" s="12"/>
      <c r="AC6" s="12"/>
      <c r="AD6" s="11">
        <v>149</v>
      </c>
      <c r="AE6" s="13">
        <v>6941.82</v>
      </c>
      <c r="AF6" s="11">
        <v>111</v>
      </c>
      <c r="AG6" s="11"/>
      <c r="AH6" s="13"/>
      <c r="AI6" s="11"/>
      <c r="AJ6" s="12"/>
      <c r="AK6" s="12"/>
      <c r="AL6" s="11">
        <v>103</v>
      </c>
      <c r="AM6" s="13">
        <v>5144</v>
      </c>
      <c r="AN6" s="11">
        <v>99</v>
      </c>
      <c r="AO6" s="11"/>
      <c r="AP6" s="13"/>
      <c r="AQ6" s="11"/>
      <c r="AR6" s="12"/>
      <c r="AS6" s="12"/>
    </row>
    <row r="7">
      <c r="A7" s="10" t="s">
        <v>36</v>
      </c>
      <c r="B7" s="11">
        <v>191</v>
      </c>
      <c r="C7" s="11">
        <f>=ROUNDDOWN(19.1,0)</f>
      </c>
      <c r="D7" s="11">
        <v>315</v>
      </c>
      <c r="E7" s="12">
        <v>1</v>
      </c>
      <c r="F7" s="11"/>
      <c r="G7" s="11">
        <f>=ROUNDDOWN({0},0)</f>
      </c>
      <c r="H7" s="11"/>
      <c r="I7" s="12"/>
      <c r="J7" s="11">
        <v>4</v>
      </c>
      <c r="K7" s="13">
        <v>173.32</v>
      </c>
      <c r="L7" s="11">
        <v>19</v>
      </c>
      <c r="M7" s="14">
        <v>9.12</v>
      </c>
      <c r="N7" s="11"/>
      <c r="O7" s="13"/>
      <c r="P7" s="11"/>
      <c r="Q7" s="14"/>
      <c r="R7" s="12"/>
      <c r="S7" s="12"/>
      <c r="T7" s="12"/>
      <c r="U7" s="12"/>
      <c r="V7" s="11"/>
      <c r="W7" s="13"/>
      <c r="X7" s="11"/>
      <c r="Y7" s="11"/>
      <c r="Z7" s="13"/>
      <c r="AA7" s="11"/>
      <c r="AB7" s="12"/>
      <c r="AC7" s="12"/>
      <c r="AD7" s="11">
        <v>4</v>
      </c>
      <c r="AE7" s="13">
        <v>173.32</v>
      </c>
      <c r="AF7" s="11">
        <v>2</v>
      </c>
      <c r="AG7" s="11"/>
      <c r="AH7" s="13"/>
      <c r="AI7" s="11"/>
      <c r="AJ7" s="12"/>
      <c r="AK7" s="12"/>
      <c r="AL7" s="11"/>
      <c r="AM7" s="13"/>
      <c r="AN7" s="11"/>
      <c r="AO7" s="11"/>
      <c r="AP7" s="13"/>
      <c r="AQ7" s="11"/>
      <c r="AR7" s="12"/>
      <c r="AS7" s="12"/>
    </row>
    <row r="8">
      <c r="A8" s="10" t="s">
        <v>37</v>
      </c>
      <c r="B8" s="11">
        <v>43767</v>
      </c>
      <c r="C8" s="11">
        <f>=ROUNDDOWN(15.816920241408,0)</f>
      </c>
      <c r="D8" s="11">
        <v>41960</v>
      </c>
      <c r="E8" s="12">
        <v>0.9821</v>
      </c>
      <c r="F8" s="11"/>
      <c r="G8" s="11">
        <f>=ROUNDDOWN({0},0)</f>
      </c>
      <c r="H8" s="11"/>
      <c r="I8" s="12"/>
      <c r="J8" s="11">
        <v>221</v>
      </c>
      <c r="K8" s="13">
        <v>7506.18</v>
      </c>
      <c r="L8" s="11">
        <v>851</v>
      </c>
      <c r="M8" s="14">
        <v>8.82</v>
      </c>
      <c r="N8" s="11"/>
      <c r="O8" s="13"/>
      <c r="P8" s="11"/>
      <c r="Q8" s="14"/>
      <c r="R8" s="12"/>
      <c r="S8" s="12"/>
      <c r="T8" s="12"/>
      <c r="U8" s="12"/>
      <c r="V8" s="11">
        <v>186</v>
      </c>
      <c r="W8" s="13">
        <v>6873.7</v>
      </c>
      <c r="X8" s="11">
        <v>585</v>
      </c>
      <c r="Y8" s="11"/>
      <c r="Z8" s="13"/>
      <c r="AA8" s="11"/>
      <c r="AB8" s="12"/>
      <c r="AC8" s="12"/>
      <c r="AD8" s="11">
        <v>35</v>
      </c>
      <c r="AE8" s="13">
        <v>632.48</v>
      </c>
      <c r="AF8" s="11">
        <v>10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</row>
    <row r="9">
      <c r="A9" s="10" t="s">
        <v>38</v>
      </c>
      <c r="B9" s="11">
        <v>36402</v>
      </c>
      <c r="C9" s="11">
        <f>=ROUNDDOWN(14.7753379064009,0)</f>
      </c>
      <c r="D9" s="11">
        <v>57829</v>
      </c>
      <c r="E9" s="12">
        <v>0.9199</v>
      </c>
      <c r="F9" s="11"/>
      <c r="G9" s="11">
        <f>=ROUNDDOWN({0},0)</f>
      </c>
      <c r="H9" s="11">
        <v>5318</v>
      </c>
      <c r="I9" s="12"/>
      <c r="J9" s="11">
        <v>1677</v>
      </c>
      <c r="K9" s="13">
        <v>267404.58</v>
      </c>
      <c r="L9" s="11">
        <v>562</v>
      </c>
      <c r="M9" s="14">
        <v>475.81</v>
      </c>
      <c r="N9" s="11"/>
      <c r="O9" s="13"/>
      <c r="P9" s="11"/>
      <c r="Q9" s="14"/>
      <c r="R9" s="12"/>
      <c r="S9" s="12"/>
      <c r="T9" s="12"/>
      <c r="U9" s="12"/>
      <c r="V9" s="11">
        <v>1180</v>
      </c>
      <c r="W9" s="13">
        <v>192844.41</v>
      </c>
      <c r="X9" s="11">
        <v>231</v>
      </c>
      <c r="Y9" s="11"/>
      <c r="Z9" s="13"/>
      <c r="AA9" s="11"/>
      <c r="AB9" s="12"/>
      <c r="AC9" s="12"/>
      <c r="AD9" s="11">
        <v>291</v>
      </c>
      <c r="AE9" s="13">
        <v>42937.52</v>
      </c>
      <c r="AF9" s="11">
        <v>346</v>
      </c>
      <c r="AG9" s="11"/>
      <c r="AH9" s="13"/>
      <c r="AI9" s="11"/>
      <c r="AJ9" s="12"/>
      <c r="AK9" s="12"/>
      <c r="AL9" s="11">
        <v>206</v>
      </c>
      <c r="AM9" s="13">
        <v>31622.65</v>
      </c>
      <c r="AN9" s="11">
        <v>300</v>
      </c>
      <c r="AO9" s="11"/>
      <c r="AP9" s="13"/>
      <c r="AQ9" s="11"/>
      <c r="AR9" s="12"/>
      <c r="AS9" s="12"/>
    </row>
    <row r="10">
      <c r="A10" s="10" t="s">
        <v>39</v>
      </c>
      <c r="B10" s="11">
        <v>6540</v>
      </c>
      <c r="C10" s="11">
        <f>=ROUNDDOWN(18.4745762711864,0)</f>
      </c>
      <c r="D10" s="11">
        <v>3862</v>
      </c>
      <c r="E10" s="12">
        <v>0.9965</v>
      </c>
      <c r="F10" s="11"/>
      <c r="G10" s="11">
        <f>=ROUNDDOWN({0},0)</f>
      </c>
      <c r="H10" s="11"/>
      <c r="I10" s="12"/>
      <c r="J10" s="11">
        <v>121</v>
      </c>
      <c r="K10" s="13">
        <v>7422.23</v>
      </c>
      <c r="L10" s="11">
        <v>112</v>
      </c>
      <c r="M10" s="14">
        <v>66.27</v>
      </c>
      <c r="N10" s="11"/>
      <c r="O10" s="13"/>
      <c r="P10" s="11"/>
      <c r="Q10" s="14"/>
      <c r="R10" s="12"/>
      <c r="S10" s="12"/>
      <c r="T10" s="12"/>
      <c r="U10" s="12"/>
      <c r="V10" s="11">
        <v>3</v>
      </c>
      <c r="W10" s="13">
        <v>199.52</v>
      </c>
      <c r="X10" s="11">
        <v>18</v>
      </c>
      <c r="Y10" s="11"/>
      <c r="Z10" s="13"/>
      <c r="AA10" s="11"/>
      <c r="AB10" s="12"/>
      <c r="AC10" s="12"/>
      <c r="AD10" s="11">
        <v>82</v>
      </c>
      <c r="AE10" s="13">
        <v>4945.43</v>
      </c>
      <c r="AF10" s="11">
        <v>76</v>
      </c>
      <c r="AG10" s="11"/>
      <c r="AH10" s="13"/>
      <c r="AI10" s="11"/>
      <c r="AJ10" s="12"/>
      <c r="AK10" s="12"/>
      <c r="AL10" s="11">
        <v>36</v>
      </c>
      <c r="AM10" s="13">
        <v>2277.28</v>
      </c>
      <c r="AN10" s="11">
        <v>72</v>
      </c>
      <c r="AO10" s="11"/>
      <c r="AP10" s="13"/>
      <c r="AQ10" s="11"/>
      <c r="AR10" s="12"/>
      <c r="AS10" s="12"/>
    </row>
    <row r="11">
      <c r="A11" s="10" t="s">
        <v>40</v>
      </c>
      <c r="B11" s="11">
        <v>40753</v>
      </c>
      <c r="C11" s="11">
        <f>=ROUNDDOWN(11.7820694440429,0)</f>
      </c>
      <c r="D11" s="11">
        <v>74454</v>
      </c>
      <c r="E11" s="12">
        <v>0.94</v>
      </c>
      <c r="F11" s="11"/>
      <c r="G11" s="11">
        <f>=ROUNDDOWN({0},0)</f>
      </c>
      <c r="H11" s="11"/>
      <c r="I11" s="12"/>
      <c r="J11" s="11">
        <v>757</v>
      </c>
      <c r="K11" s="13">
        <v>17381.44</v>
      </c>
      <c r="L11" s="11">
        <v>636</v>
      </c>
      <c r="M11" s="14">
        <v>27.33</v>
      </c>
      <c r="N11" s="11"/>
      <c r="O11" s="13"/>
      <c r="P11" s="11"/>
      <c r="Q11" s="14"/>
      <c r="R11" s="12"/>
      <c r="S11" s="12"/>
      <c r="T11" s="12"/>
      <c r="U11" s="12"/>
      <c r="V11" s="11">
        <v>700</v>
      </c>
      <c r="W11" s="13">
        <v>16094.11</v>
      </c>
      <c r="X11" s="11">
        <v>242</v>
      </c>
      <c r="Y11" s="11"/>
      <c r="Z11" s="13"/>
      <c r="AA11" s="11"/>
      <c r="AB11" s="12"/>
      <c r="AC11" s="12"/>
      <c r="AD11" s="11">
        <v>57</v>
      </c>
      <c r="AE11" s="13">
        <v>1287.33</v>
      </c>
      <c r="AF11" s="11">
        <v>111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</row>
    <row r="12">
      <c r="A12" s="10" t="s">
        <v>41</v>
      </c>
      <c r="B12" s="11">
        <v>19705</v>
      </c>
      <c r="C12" s="11">
        <f>=ROUNDDOWN(33.0898404701931,0)</f>
      </c>
      <c r="D12" s="11">
        <v>11250</v>
      </c>
      <c r="E12" s="12">
        <v>1</v>
      </c>
      <c r="F12" s="11"/>
      <c r="G12" s="11">
        <f>=ROUNDDOWN({0},0)</f>
      </c>
      <c r="H12" s="11"/>
      <c r="I12" s="12"/>
      <c r="J12" s="11">
        <v>71</v>
      </c>
      <c r="K12" s="13">
        <v>3346.53</v>
      </c>
      <c r="L12" s="11">
        <v>529</v>
      </c>
      <c r="M12" s="14">
        <v>6.33</v>
      </c>
      <c r="N12" s="11"/>
      <c r="O12" s="13"/>
      <c r="P12" s="11"/>
      <c r="Q12" s="14"/>
      <c r="R12" s="12"/>
      <c r="S12" s="12"/>
      <c r="T12" s="12"/>
      <c r="U12" s="12"/>
      <c r="V12" s="11">
        <v>15</v>
      </c>
      <c r="W12" s="13">
        <v>734.45</v>
      </c>
      <c r="X12" s="11">
        <v>300</v>
      </c>
      <c r="Y12" s="11"/>
      <c r="Z12" s="13"/>
      <c r="AA12" s="11"/>
      <c r="AB12" s="12"/>
      <c r="AC12" s="12"/>
      <c r="AD12" s="11">
        <v>30</v>
      </c>
      <c r="AE12" s="13">
        <v>1256.68</v>
      </c>
      <c r="AF12" s="11">
        <v>106</v>
      </c>
      <c r="AG12" s="11"/>
      <c r="AH12" s="13"/>
      <c r="AI12" s="11"/>
      <c r="AJ12" s="12"/>
      <c r="AK12" s="12"/>
      <c r="AL12" s="11">
        <v>26</v>
      </c>
      <c r="AM12" s="13">
        <v>1355.4</v>
      </c>
      <c r="AN12" s="11">
        <v>93</v>
      </c>
      <c r="AO12" s="11"/>
      <c r="AP12" s="13"/>
      <c r="AQ12" s="11"/>
      <c r="AR12" s="12"/>
      <c r="AS12" s="12"/>
    </row>
    <row r="13">
      <c r="A13" s="19" t="s">
        <v>42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3806</v>
      </c>
      <c r="K13" s="17">
        <v>358059.8</v>
      </c>
      <c r="L13" s="15">
        <v>4515</v>
      </c>
      <c r="M13" s="18">
        <v>79.3</v>
      </c>
      <c r="N13" s="15"/>
      <c r="O13" s="17"/>
      <c r="P13" s="15"/>
      <c r="Q13" s="18"/>
      <c r="R13" s="16"/>
      <c r="S13" s="16"/>
      <c r="T13" s="16"/>
      <c r="U13" s="16"/>
      <c r="V13" s="15">
        <v>2476</v>
      </c>
      <c r="W13" s="17">
        <v>237452.8</v>
      </c>
      <c r="X13" s="15">
        <v>2387</v>
      </c>
      <c r="Y13" s="15"/>
      <c r="Z13" s="17"/>
      <c r="AA13" s="15"/>
      <c r="AB13" s="16"/>
      <c r="AC13" s="16"/>
      <c r="AD13" s="15">
        <v>757</v>
      </c>
      <c r="AE13" s="17">
        <v>66450.3</v>
      </c>
      <c r="AF13" s="15">
        <v>1049</v>
      </c>
      <c r="AG13" s="15"/>
      <c r="AH13" s="17"/>
      <c r="AI13" s="15"/>
      <c r="AJ13" s="16"/>
      <c r="AK13" s="16"/>
      <c r="AL13" s="15">
        <v>573</v>
      </c>
      <c r="AM13" s="17">
        <v>54156.7</v>
      </c>
      <c r="AN13" s="15">
        <v>986</v>
      </c>
      <c r="AO13" s="15"/>
      <c r="AP13" s="17"/>
      <c r="AQ13" s="15"/>
      <c r="AR13" s="16"/>
      <c r="AS1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