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<sst xmlns="http://schemas.openxmlformats.org/spreadsheetml/2006/main" count="85" uniqueCount="85">
  <si>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</si>
  <si>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</si>
  <si>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</si>
  <si>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09/01/2023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</si>
  <si>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</si>
  <si>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</si>
  <si>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</si>
  <si>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</si>
  <si>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</si>
  <si>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</si>
  <si>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</si>
  <si>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</si>
  <si>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</si>
  <si>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</si>
  <si>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</si>
  <si>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</si>
  <si>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OLLIIX</t>
  </si>
  <si>
    <t>JCPENNEY01</t>
  </si>
  <si>
    <t>TGTDVS</t>
  </si>
  <si>
    <t>BLK01</t>
  </si>
  <si>
    <t>DESINC</t>
  </si>
  <si>
    <t>COSTCO01</t>
  </si>
  <si>
    <t>WALMARTDS</t>
  </si>
  <si>
    <t>KIRKLANDDS</t>
  </si>
  <si>
    <t>FINGERHUTDS</t>
  </si>
  <si>
    <t>ASHFURNDS</t>
  </si>
  <si>
    <t>HDDS</t>
  </si>
  <si>
    <t>ROOMECOM</t>
  </si>
  <si>
    <t>AMERSIGNDS</t>
  </si>
  <si>
    <t>WM.COM</t>
  </si>
  <si>
    <t>LAMPDS</t>
  </si>
  <si>
    <t>HOUZZ</t>
  </si>
  <si>
    <t>ZOLA</t>
  </si>
  <si>
    <t>NRTPORT</t>
  </si>
  <si>
    <t>HSNDS</t>
  </si>
  <si>
    <t>ZULILY</t>
  </si>
  <si>
    <t>BEALLSDS</t>
  </si>
  <si>
    <t>BIGLOTSDS</t>
  </si>
  <si>
    <t>NORDSTRACKDS</t>
  </si>
  <si>
    <t>NEBFUR01</t>
  </si>
  <si>
    <t>CHEWYDS</t>
  </si>
  <si>
    <t>BLOOM02</t>
  </si>
  <si>
    <t>AAFESDS</t>
  </si>
  <si>
    <t>DLCROSCILL</t>
  </si>
  <si>
    <t>BRANDX</t>
  </si>
  <si>
    <t>BBBDROP</t>
  </si>
  <si>
    <t>HAYNEEDLEDS</t>
  </si>
  <si>
    <t>LOWESDS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</si>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</sst>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932879</v>
      </c>
      <c r="C5" s="11">
        <f>=ROUNDDOWN(26.2029206142334,0)</f>
      </c>
      <c r="D5" s="11">
        <v>866212</v>
      </c>
      <c r="E5" s="12">
        <v>0.9323</v>
      </c>
      <c r="F5" s="11"/>
      <c r="G5" s="11">
        <f>=ROUNDDOWN({0},0)</f>
      </c>
      <c r="H5" s="11">
        <v>570</v>
      </c>
      <c r="I5" s="12"/>
      <c r="J5" s="11">
        <v>780810</v>
      </c>
      <c r="K5" s="13">
        <v>46048796.55</v>
      </c>
      <c r="L5" s="11">
        <v>2100</v>
      </c>
      <c r="M5" s="14">
        <v>21928</v>
      </c>
      <c r="N5" s="11">
        <v>780837</v>
      </c>
      <c r="O5" s="13">
        <v>48214310.94</v>
      </c>
      <c r="P5" s="11">
        <v>2276</v>
      </c>
      <c r="Q5" s="14">
        <v>21183.79</v>
      </c>
      <c r="R5" s="12"/>
      <c r="S5" s="12">
        <v>-0.0449</v>
      </c>
      <c r="T5" s="12">
        <v>-0.0773</v>
      </c>
      <c r="U5" s="12">
        <v>0.0351</v>
      </c>
      <c r="V5" s="11">
        <v>182810</v>
      </c>
      <c r="W5" s="13">
        <v>10739870.27</v>
      </c>
      <c r="X5" s="11">
        <v>1630</v>
      </c>
      <c r="Y5" s="11">
        <v>186046</v>
      </c>
      <c r="Z5" s="13">
        <v>10226378.55</v>
      </c>
      <c r="AA5" s="11">
        <v>1627</v>
      </c>
      <c r="AB5" s="12">
        <v>-0.0174</v>
      </c>
      <c r="AC5" s="12">
        <v>0.0502</v>
      </c>
      <c r="AD5" s="11">
        <v>157081</v>
      </c>
      <c r="AE5" s="13">
        <v>8476475.16</v>
      </c>
      <c r="AF5" s="11">
        <v>1744</v>
      </c>
      <c r="AG5" s="11">
        <v>115249</v>
      </c>
      <c r="AH5" s="13">
        <v>7315287.23</v>
      </c>
      <c r="AI5" s="11">
        <v>1971</v>
      </c>
      <c r="AJ5" s="12">
        <v>0.363</v>
      </c>
      <c r="AK5" s="12">
        <v>0.1587</v>
      </c>
      <c r="AL5" s="11">
        <v>64269</v>
      </c>
      <c r="AM5" s="13">
        <v>3645816.94</v>
      </c>
      <c r="AN5" s="11">
        <v>1865</v>
      </c>
      <c r="AO5" s="11">
        <v>50998</v>
      </c>
      <c r="AP5" s="13">
        <v>3181108.29</v>
      </c>
      <c r="AQ5" s="11">
        <v>1980</v>
      </c>
      <c r="AR5" s="12">
        <v>0.2602</v>
      </c>
      <c r="AS5" s="12">
        <v>0.1461</v>
      </c>
      <c r="AT5" s="11">
        <v>90568</v>
      </c>
      <c r="AU5" s="13">
        <v>7205585.72</v>
      </c>
      <c r="AV5" s="11">
        <v>1852</v>
      </c>
      <c r="AW5" s="11">
        <v>46245</v>
      </c>
      <c r="AX5" s="13">
        <v>3453027.29</v>
      </c>
      <c r="AY5" s="11">
        <v>1981</v>
      </c>
      <c r="AZ5" s="12">
        <v>0.9584</v>
      </c>
      <c r="BA5" s="12">
        <v>1.0867</v>
      </c>
      <c r="BB5" s="11">
        <v>99731</v>
      </c>
      <c r="BC5" s="13">
        <v>5450039.28</v>
      </c>
      <c r="BD5" s="11">
        <v>1710</v>
      </c>
      <c r="BE5" s="11">
        <v>89335</v>
      </c>
      <c r="BF5" s="13">
        <v>5390274.25</v>
      </c>
      <c r="BG5" s="11">
        <v>1767</v>
      </c>
      <c r="BH5" s="12">
        <v>0.1164</v>
      </c>
      <c r="BI5" s="12">
        <v>0.0111</v>
      </c>
      <c r="BJ5" s="11">
        <v>24071</v>
      </c>
      <c r="BK5" s="13">
        <v>1664783.16</v>
      </c>
      <c r="BL5" s="11">
        <v>1797</v>
      </c>
      <c r="BM5" s="11">
        <v>34202</v>
      </c>
      <c r="BN5" s="13">
        <v>2429701.01</v>
      </c>
      <c r="BO5" s="11">
        <v>2019</v>
      </c>
      <c r="BP5" s="12">
        <v>-0.2962</v>
      </c>
      <c r="BQ5" s="12">
        <v>-0.3148</v>
      </c>
      <c r="BR5" s="11">
        <v>51912</v>
      </c>
      <c r="BS5" s="13">
        <v>3055276.1</v>
      </c>
      <c r="BT5" s="11">
        <v>1751</v>
      </c>
      <c r="BU5" s="11">
        <v>61736</v>
      </c>
      <c r="BV5" s="13">
        <v>4108450.71</v>
      </c>
      <c r="BW5" s="11">
        <v>1862</v>
      </c>
      <c r="BX5" s="12">
        <v>-0.1591</v>
      </c>
      <c r="BY5" s="12">
        <v>-0.2563</v>
      </c>
      <c r="BZ5" s="11">
        <v>30059</v>
      </c>
      <c r="CA5" s="13">
        <v>1893982.55</v>
      </c>
      <c r="CB5" s="11">
        <v>1599</v>
      </c>
      <c r="CC5" s="11">
        <v>42442</v>
      </c>
      <c r="CD5" s="13">
        <v>2634531.38</v>
      </c>
      <c r="CE5" s="11">
        <v>1761</v>
      </c>
      <c r="CF5" s="12">
        <v>-0.2918</v>
      </c>
      <c r="CG5" s="12">
        <v>-0.2811</v>
      </c>
      <c r="CH5" s="11">
        <v>21264</v>
      </c>
      <c r="CI5" s="13">
        <v>1352250.65</v>
      </c>
      <c r="CJ5" s="11">
        <v>1642</v>
      </c>
      <c r="CK5" s="11">
        <v>36352</v>
      </c>
      <c r="CL5" s="13">
        <v>2512197.93</v>
      </c>
      <c r="CM5" s="11">
        <v>1728</v>
      </c>
      <c r="CN5" s="12">
        <v>-0.4151</v>
      </c>
      <c r="CO5" s="12">
        <v>-0.4617</v>
      </c>
      <c r="CP5" s="11">
        <v>9802</v>
      </c>
      <c r="CQ5" s="13">
        <v>479518.89</v>
      </c>
      <c r="CR5" s="11">
        <v>1977</v>
      </c>
      <c r="CS5" s="11">
        <v>12719</v>
      </c>
      <c r="CT5" s="13">
        <v>485074.83</v>
      </c>
      <c r="CU5" s="11">
        <v>2101</v>
      </c>
      <c r="CV5" s="12">
        <v>-0.2293</v>
      </c>
      <c r="CW5" s="12">
        <v>-0.0115</v>
      </c>
      <c r="CX5" s="11"/>
      <c r="CY5" s="13"/>
      <c r="CZ5" s="11"/>
      <c r="DA5" s="11"/>
      <c r="DB5" s="13"/>
      <c r="DC5" s="11"/>
      <c r="DD5" s="12"/>
      <c r="DE5" s="12"/>
      <c r="DF5" s="11">
        <v>21901</v>
      </c>
      <c r="DG5" s="13">
        <v>686268.72</v>
      </c>
      <c r="DH5" s="11">
        <v>368</v>
      </c>
      <c r="DI5" s="11">
        <v>8096</v>
      </c>
      <c r="DJ5" s="13">
        <v>381235.6</v>
      </c>
      <c r="DK5" s="11">
        <v>464</v>
      </c>
      <c r="DL5" s="12">
        <v>1.7052</v>
      </c>
      <c r="DM5" s="12">
        <v>0.8001</v>
      </c>
      <c r="DN5" s="11">
        <v>1101</v>
      </c>
      <c r="DO5" s="13">
        <v>68049.44</v>
      </c>
      <c r="DP5" s="11">
        <v>119</v>
      </c>
      <c r="DQ5" s="11">
        <v>1521</v>
      </c>
      <c r="DR5" s="13">
        <v>93614.89</v>
      </c>
      <c r="DS5" s="11">
        <v>112</v>
      </c>
      <c r="DT5" s="12">
        <v>-0.2761</v>
      </c>
      <c r="DU5" s="12">
        <v>-0.2731</v>
      </c>
      <c r="DV5" s="11">
        <v>5118</v>
      </c>
      <c r="DW5" s="13">
        <v>383991.32</v>
      </c>
      <c r="DX5" s="11">
        <v>290</v>
      </c>
      <c r="DY5" s="11">
        <v>8211</v>
      </c>
      <c r="DZ5" s="13">
        <v>635536.26</v>
      </c>
      <c r="EA5" s="11">
        <v>987</v>
      </c>
      <c r="EB5" s="12">
        <v>-0.3767</v>
      </c>
      <c r="EC5" s="12">
        <v>-0.3958</v>
      </c>
      <c r="ED5" s="11">
        <v>1240</v>
      </c>
      <c r="EE5" s="13">
        <v>72964.19</v>
      </c>
      <c r="EF5" s="11">
        <v>938</v>
      </c>
      <c r="EG5" s="11">
        <v>598</v>
      </c>
      <c r="EH5" s="13">
        <v>38642.98</v>
      </c>
      <c r="EI5" s="11">
        <v>573</v>
      </c>
      <c r="EJ5" s="12">
        <v>1.0736</v>
      </c>
      <c r="EK5" s="12">
        <v>0.8882</v>
      </c>
      <c r="EL5" s="11">
        <v>1186</v>
      </c>
      <c r="EM5" s="13">
        <v>74114.91</v>
      </c>
      <c r="EN5" s="11">
        <v>182</v>
      </c>
      <c r="EO5" s="11">
        <v>1527</v>
      </c>
      <c r="EP5" s="13">
        <v>102191.25</v>
      </c>
      <c r="EQ5" s="11">
        <v>171</v>
      </c>
      <c r="ER5" s="12">
        <v>-0.2233</v>
      </c>
      <c r="ES5" s="12">
        <v>-0.2747</v>
      </c>
      <c r="ET5" s="11">
        <v>1095</v>
      </c>
      <c r="EU5" s="13">
        <v>79982.78</v>
      </c>
      <c r="EV5" s="11">
        <v>436</v>
      </c>
      <c r="EW5" s="11">
        <v>1042</v>
      </c>
      <c r="EX5" s="13">
        <v>76368</v>
      </c>
      <c r="EY5" s="11">
        <v>471</v>
      </c>
      <c r="EZ5" s="12">
        <v>0.0509</v>
      </c>
      <c r="FA5" s="12">
        <v>0.0473</v>
      </c>
      <c r="FB5" s="11">
        <v>465</v>
      </c>
      <c r="FC5" s="13">
        <v>39240.97</v>
      </c>
      <c r="FD5" s="11">
        <v>298</v>
      </c>
      <c r="FE5" s="11">
        <v>364</v>
      </c>
      <c r="FF5" s="13">
        <v>33983.76</v>
      </c>
      <c r="FG5" s="11">
        <v>213</v>
      </c>
      <c r="FH5" s="12">
        <v>0.2775</v>
      </c>
      <c r="FI5" s="12">
        <v>0.1547</v>
      </c>
      <c r="FJ5" s="11">
        <v>10712</v>
      </c>
      <c r="FK5" s="13">
        <v>313351.56</v>
      </c>
      <c r="FL5" s="11"/>
      <c r="FM5" s="11">
        <v>13777</v>
      </c>
      <c r="FN5" s="13">
        <v>404494.01</v>
      </c>
      <c r="FO5" s="11"/>
      <c r="FP5" s="12">
        <v>-0.2225</v>
      </c>
      <c r="FQ5" s="12">
        <v>-0.2253</v>
      </c>
      <c r="FR5" s="11">
        <v>17</v>
      </c>
      <c r="FS5" s="13">
        <v>1629.68</v>
      </c>
      <c r="FT5" s="11">
        <v>192</v>
      </c>
      <c r="FU5" s="11">
        <v>34</v>
      </c>
      <c r="FV5" s="13">
        <v>2772.24</v>
      </c>
      <c r="FW5" s="11">
        <v>205</v>
      </c>
      <c r="FX5" s="12">
        <v>-0.5</v>
      </c>
      <c r="FY5" s="12">
        <v>-0.4121</v>
      </c>
      <c r="FZ5" s="11">
        <v>235</v>
      </c>
      <c r="GA5" s="13">
        <v>18681.36</v>
      </c>
      <c r="GB5" s="11">
        <v>1445</v>
      </c>
      <c r="GC5" s="11">
        <v>222</v>
      </c>
      <c r="GD5" s="13">
        <v>18317.23</v>
      </c>
      <c r="GE5" s="11">
        <v>1023</v>
      </c>
      <c r="GF5" s="12">
        <v>0.0586</v>
      </c>
      <c r="GG5" s="12">
        <v>0.0199</v>
      </c>
      <c r="GH5" s="11">
        <v>511</v>
      </c>
      <c r="GI5" s="13">
        <v>33576.92</v>
      </c>
      <c r="GJ5" s="11">
        <v>271</v>
      </c>
      <c r="GK5" s="11">
        <v>599</v>
      </c>
      <c r="GL5" s="13">
        <v>40893.67</v>
      </c>
      <c r="GM5" s="11">
        <v>291</v>
      </c>
      <c r="GN5" s="12">
        <v>-0.1469</v>
      </c>
      <c r="GO5" s="12">
        <v>-0.1789</v>
      </c>
      <c r="GP5" s="11">
        <v>1127</v>
      </c>
      <c r="GQ5" s="13">
        <v>32957.27</v>
      </c>
      <c r="GR5" s="11">
        <v>1655</v>
      </c>
      <c r="GS5" s="11"/>
      <c r="GT5" s="13"/>
      <c r="GU5" s="11"/>
      <c r="GV5" s="12"/>
      <c r="GW5" s="12"/>
      <c r="GX5" s="11">
        <v>1391</v>
      </c>
      <c r="GY5" s="13">
        <v>95663.49</v>
      </c>
      <c r="GZ5" s="11">
        <v>592</v>
      </c>
      <c r="HA5" s="11">
        <v>1926</v>
      </c>
      <c r="HB5" s="13">
        <v>136813.4</v>
      </c>
      <c r="HC5" s="11">
        <v>638</v>
      </c>
      <c r="HD5" s="12">
        <v>-0.2778</v>
      </c>
      <c r="HE5" s="12">
        <v>-0.3008</v>
      </c>
      <c r="HF5" s="11">
        <v>866</v>
      </c>
      <c r="HG5" s="13">
        <v>54593.41</v>
      </c>
      <c r="HH5" s="11"/>
      <c r="HI5" s="11">
        <v>1960</v>
      </c>
      <c r="HJ5" s="13">
        <v>124677.91</v>
      </c>
      <c r="HK5" s="11">
        <v>1780</v>
      </c>
      <c r="HL5" s="12">
        <v>-0.5582</v>
      </c>
      <c r="HM5" s="12">
        <v>-0.5621</v>
      </c>
      <c r="HN5" s="11">
        <v>1113</v>
      </c>
      <c r="HO5" s="13">
        <v>65478.72</v>
      </c>
      <c r="HP5" s="11">
        <v>745</v>
      </c>
      <c r="HQ5" s="11">
        <v>1181</v>
      </c>
      <c r="HR5" s="13">
        <v>76501.02</v>
      </c>
      <c r="HS5" s="11">
        <v>877</v>
      </c>
      <c r="HT5" s="12">
        <v>-0.0576</v>
      </c>
      <c r="HU5" s="12">
        <v>-0.1441</v>
      </c>
      <c r="HV5" s="11">
        <v>654</v>
      </c>
      <c r="HW5" s="13">
        <v>37290.26</v>
      </c>
      <c r="HX5" s="11">
        <v>245</v>
      </c>
      <c r="HY5" s="11">
        <v>1176</v>
      </c>
      <c r="HZ5" s="13">
        <v>63596.15</v>
      </c>
      <c r="IA5" s="11">
        <v>219</v>
      </c>
      <c r="IB5" s="12">
        <v>-0.4439</v>
      </c>
      <c r="IC5" s="12">
        <v>-0.4136</v>
      </c>
      <c r="ID5" s="11"/>
      <c r="IE5" s="13"/>
      <c r="IF5" s="11"/>
      <c r="IG5" s="11"/>
      <c r="IH5" s="13"/>
      <c r="II5" s="11"/>
      <c r="IJ5" s="12"/>
      <c r="IK5" s="12"/>
      <c r="IL5" s="11">
        <v>184</v>
      </c>
      <c r="IM5" s="13">
        <v>13357.61</v>
      </c>
      <c r="IN5" s="11"/>
      <c r="IO5" s="11">
        <v>294</v>
      </c>
      <c r="IP5" s="13">
        <v>23300.73</v>
      </c>
      <c r="IQ5" s="11">
        <v>327</v>
      </c>
      <c r="IR5" s="12">
        <v>-0.3741</v>
      </c>
      <c r="IS5" s="12">
        <v>-0.4267</v>
      </c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>
        <v>62</v>
      </c>
      <c r="JK5" s="13">
        <v>4589.07</v>
      </c>
      <c r="JL5" s="11">
        <v>378</v>
      </c>
      <c r="JM5" s="11"/>
      <c r="JN5" s="13"/>
      <c r="JO5" s="11"/>
      <c r="JP5" s="12"/>
      <c r="JQ5" s="12"/>
      <c r="JR5" s="11">
        <v>265</v>
      </c>
      <c r="JS5" s="13">
        <v>9416.15</v>
      </c>
      <c r="JT5" s="11">
        <v>71</v>
      </c>
      <c r="JU5" s="11">
        <v>249</v>
      </c>
      <c r="JV5" s="13">
        <v>8529.84</v>
      </c>
      <c r="JW5" s="11">
        <v>68</v>
      </c>
      <c r="JX5" s="12">
        <v>0.0643</v>
      </c>
      <c r="JY5" s="12">
        <v>0.1039</v>
      </c>
      <c r="JZ5" s="11"/>
      <c r="KA5" s="13"/>
      <c r="KB5" s="11">
        <v>713</v>
      </c>
      <c r="KC5" s="11"/>
      <c r="KD5" s="13"/>
      <c r="KE5" s="11"/>
      <c r="KF5" s="12"/>
      <c r="KG5" s="12"/>
      <c r="KH5" s="11"/>
      <c r="KI5" s="13"/>
      <c r="KJ5" s="11"/>
      <c r="KK5" s="11">
        <v>62736</v>
      </c>
      <c r="KL5" s="13">
        <v>4216810.53</v>
      </c>
      <c r="KM5" s="11">
        <v>1650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153028</v>
      </c>
      <c r="C6" s="11">
        <f>=ROUNDDOWN(86.9823225146365,0)</f>
      </c>
      <c r="D6" s="11">
        <v>7800</v>
      </c>
      <c r="E6" s="12">
        <v>0.9181</v>
      </c>
      <c r="F6" s="11"/>
      <c r="G6" s="11">
        <f>=ROUNDDOWN({0},0)</f>
      </c>
      <c r="H6" s="11"/>
      <c r="I6" s="12"/>
      <c r="J6" s="11">
        <v>23650</v>
      </c>
      <c r="K6" s="13">
        <v>411077.63</v>
      </c>
      <c r="L6" s="11">
        <v>591</v>
      </c>
      <c r="M6" s="14">
        <v>695.56</v>
      </c>
      <c r="N6" s="11">
        <v>19009</v>
      </c>
      <c r="O6" s="13">
        <v>350017.14</v>
      </c>
      <c r="P6" s="11">
        <v>743</v>
      </c>
      <c r="Q6" s="14">
        <v>471.09</v>
      </c>
      <c r="R6" s="12">
        <v>0.2441</v>
      </c>
      <c r="S6" s="12">
        <v>0.1744</v>
      </c>
      <c r="T6" s="12">
        <v>-0.2046</v>
      </c>
      <c r="U6" s="12">
        <v>0.4765</v>
      </c>
      <c r="V6" s="11">
        <v>2738</v>
      </c>
      <c r="W6" s="13">
        <v>44694.37</v>
      </c>
      <c r="X6" s="11">
        <v>263</v>
      </c>
      <c r="Y6" s="11">
        <v>3269</v>
      </c>
      <c r="Z6" s="13">
        <v>51485.07</v>
      </c>
      <c r="AA6" s="11">
        <v>316</v>
      </c>
      <c r="AB6" s="12">
        <v>-0.1624</v>
      </c>
      <c r="AC6" s="12">
        <v>-0.1319</v>
      </c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>
        <v>29</v>
      </c>
      <c r="AO6" s="11"/>
      <c r="AP6" s="13"/>
      <c r="AQ6" s="11"/>
      <c r="AR6" s="12"/>
      <c r="AS6" s="12"/>
      <c r="AT6" s="11"/>
      <c r="AU6" s="13"/>
      <c r="AV6" s="11">
        <v>9</v>
      </c>
      <c r="AW6" s="11"/>
      <c r="AX6" s="13"/>
      <c r="AY6" s="11"/>
      <c r="AZ6" s="12"/>
      <c r="BA6" s="12"/>
      <c r="BB6" s="11">
        <v>20897</v>
      </c>
      <c r="BC6" s="13">
        <v>366072.71</v>
      </c>
      <c r="BD6" s="11">
        <v>591</v>
      </c>
      <c r="BE6" s="11">
        <v>15695</v>
      </c>
      <c r="BF6" s="13">
        <v>297904.07</v>
      </c>
      <c r="BG6" s="11">
        <v>725</v>
      </c>
      <c r="BH6" s="12">
        <v>0.3314</v>
      </c>
      <c r="BI6" s="12">
        <v>0.2288</v>
      </c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1</v>
      </c>
      <c r="CQ6" s="13">
        <v>58</v>
      </c>
      <c r="CR6" s="11">
        <v>3</v>
      </c>
      <c r="CS6" s="11"/>
      <c r="CT6" s="13"/>
      <c r="CU6" s="11">
        <v>3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8</v>
      </c>
      <c r="DG6" s="13">
        <v>112</v>
      </c>
      <c r="DH6" s="11">
        <v>19</v>
      </c>
      <c r="DI6" s="11">
        <v>45</v>
      </c>
      <c r="DJ6" s="13">
        <v>628</v>
      </c>
      <c r="DK6" s="11">
        <v>4</v>
      </c>
      <c r="DL6" s="12">
        <v>-0.8222</v>
      </c>
      <c r="DM6" s="12">
        <v>-0.8217</v>
      </c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>
        <v>6</v>
      </c>
      <c r="GQ6" s="13">
        <v>140.55</v>
      </c>
      <c r="GR6" s="11">
        <v>111</v>
      </c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>
        <v>3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28901</v>
      </c>
      <c r="C7" s="11">
        <f>=ROUNDDOWN(18.2836717909787,0)</f>
      </c>
      <c r="D7" s="11">
        <v>21745</v>
      </c>
      <c r="E7" s="12">
        <v>0.9403</v>
      </c>
      <c r="F7" s="11"/>
      <c r="G7" s="11">
        <f>=ROUNDDOWN({0},0)</f>
      </c>
      <c r="H7" s="11"/>
      <c r="I7" s="12"/>
      <c r="J7" s="11">
        <v>34187</v>
      </c>
      <c r="K7" s="13">
        <v>1841147.09</v>
      </c>
      <c r="L7" s="11">
        <v>211</v>
      </c>
      <c r="M7" s="14">
        <v>8725.82</v>
      </c>
      <c r="N7" s="11">
        <v>36017</v>
      </c>
      <c r="O7" s="13">
        <v>1956013.46</v>
      </c>
      <c r="P7" s="11">
        <v>162</v>
      </c>
      <c r="Q7" s="14">
        <v>12074.16</v>
      </c>
      <c r="R7" s="12">
        <v>-0.0508</v>
      </c>
      <c r="S7" s="12">
        <v>-0.0587</v>
      </c>
      <c r="T7" s="12">
        <v>0.3025</v>
      </c>
      <c r="U7" s="12">
        <v>-0.2773</v>
      </c>
      <c r="V7" s="11">
        <v>8929</v>
      </c>
      <c r="W7" s="13">
        <v>532912.32</v>
      </c>
      <c r="X7" s="11">
        <v>166</v>
      </c>
      <c r="Y7" s="11">
        <v>5598</v>
      </c>
      <c r="Z7" s="13">
        <v>356138.2</v>
      </c>
      <c r="AA7" s="11">
        <v>112</v>
      </c>
      <c r="AB7" s="12">
        <v>0.595</v>
      </c>
      <c r="AC7" s="12">
        <v>0.4964</v>
      </c>
      <c r="AD7" s="11">
        <v>3006</v>
      </c>
      <c r="AE7" s="13">
        <v>122620.82</v>
      </c>
      <c r="AF7" s="11">
        <v>151</v>
      </c>
      <c r="AG7" s="11">
        <v>7137</v>
      </c>
      <c r="AH7" s="13">
        <v>310816.15</v>
      </c>
      <c r="AI7" s="11">
        <v>151</v>
      </c>
      <c r="AJ7" s="12">
        <v>-0.5788</v>
      </c>
      <c r="AK7" s="12">
        <v>-0.6055</v>
      </c>
      <c r="AL7" s="11">
        <v>6872</v>
      </c>
      <c r="AM7" s="13">
        <v>356006.71</v>
      </c>
      <c r="AN7" s="11">
        <v>203</v>
      </c>
      <c r="AO7" s="11">
        <v>3957</v>
      </c>
      <c r="AP7" s="13">
        <v>248158.99</v>
      </c>
      <c r="AQ7" s="11">
        <v>149</v>
      </c>
      <c r="AR7" s="12">
        <v>0.7367</v>
      </c>
      <c r="AS7" s="12">
        <v>0.4346</v>
      </c>
      <c r="AT7" s="11">
        <v>1369</v>
      </c>
      <c r="AU7" s="13">
        <v>88517.13</v>
      </c>
      <c r="AV7" s="11">
        <v>204</v>
      </c>
      <c r="AW7" s="11">
        <v>2775</v>
      </c>
      <c r="AX7" s="13">
        <v>165474.77</v>
      </c>
      <c r="AY7" s="11">
        <v>151</v>
      </c>
      <c r="AZ7" s="12">
        <v>-0.5067</v>
      </c>
      <c r="BA7" s="12">
        <v>-0.4651</v>
      </c>
      <c r="BB7" s="11">
        <v>440</v>
      </c>
      <c r="BC7" s="13">
        <v>21616.21</v>
      </c>
      <c r="BD7" s="11">
        <v>189</v>
      </c>
      <c r="BE7" s="11">
        <v>334</v>
      </c>
      <c r="BF7" s="13">
        <v>17371.8</v>
      </c>
      <c r="BG7" s="11">
        <v>151</v>
      </c>
      <c r="BH7" s="12">
        <v>0.3174</v>
      </c>
      <c r="BI7" s="12">
        <v>0.2443</v>
      </c>
      <c r="BJ7" s="11">
        <v>4009</v>
      </c>
      <c r="BK7" s="13">
        <v>224554.57</v>
      </c>
      <c r="BL7" s="11">
        <v>211</v>
      </c>
      <c r="BM7" s="11">
        <v>4853</v>
      </c>
      <c r="BN7" s="13">
        <v>286619.98</v>
      </c>
      <c r="BO7" s="11">
        <v>161</v>
      </c>
      <c r="BP7" s="12">
        <v>-0.1739</v>
      </c>
      <c r="BQ7" s="12">
        <v>-0.2165</v>
      </c>
      <c r="BR7" s="11">
        <v>804</v>
      </c>
      <c r="BS7" s="13">
        <v>41215.92</v>
      </c>
      <c r="BT7" s="11">
        <v>80</v>
      </c>
      <c r="BU7" s="11">
        <v>938</v>
      </c>
      <c r="BV7" s="13">
        <v>49273.09</v>
      </c>
      <c r="BW7" s="11">
        <v>72</v>
      </c>
      <c r="BX7" s="12">
        <v>-0.1429</v>
      </c>
      <c r="BY7" s="12">
        <v>-0.1635</v>
      </c>
      <c r="BZ7" s="11">
        <v>2062</v>
      </c>
      <c r="CA7" s="13">
        <v>112447.47</v>
      </c>
      <c r="CB7" s="11">
        <v>144</v>
      </c>
      <c r="CC7" s="11">
        <v>2284</v>
      </c>
      <c r="CD7" s="13">
        <v>115378.29</v>
      </c>
      <c r="CE7" s="11">
        <v>114</v>
      </c>
      <c r="CF7" s="12">
        <v>-0.0972</v>
      </c>
      <c r="CG7" s="12">
        <v>-0.0254</v>
      </c>
      <c r="CH7" s="11">
        <v>289</v>
      </c>
      <c r="CI7" s="13">
        <v>13032.73</v>
      </c>
      <c r="CJ7" s="11">
        <v>139</v>
      </c>
      <c r="CK7" s="11">
        <v>739</v>
      </c>
      <c r="CL7" s="13">
        <v>31134.19</v>
      </c>
      <c r="CM7" s="11">
        <v>116</v>
      </c>
      <c r="CN7" s="12">
        <v>-0.6089</v>
      </c>
      <c r="CO7" s="12">
        <v>-0.5814</v>
      </c>
      <c r="CP7" s="11">
        <v>235</v>
      </c>
      <c r="CQ7" s="13">
        <v>16313.02</v>
      </c>
      <c r="CR7" s="11">
        <v>209</v>
      </c>
      <c r="CS7" s="11">
        <v>23</v>
      </c>
      <c r="CT7" s="13">
        <v>2045.77</v>
      </c>
      <c r="CU7" s="11">
        <v>151</v>
      </c>
      <c r="CV7" s="12">
        <v>9.2174</v>
      </c>
      <c r="CW7" s="12">
        <v>6.974</v>
      </c>
      <c r="CX7" s="11"/>
      <c r="CY7" s="13"/>
      <c r="CZ7" s="11"/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3498</v>
      </c>
      <c r="DO7" s="13">
        <v>178341.52</v>
      </c>
      <c r="DP7" s="11">
        <v>115</v>
      </c>
      <c r="DQ7" s="11">
        <v>3391</v>
      </c>
      <c r="DR7" s="13">
        <v>178024.89</v>
      </c>
      <c r="DS7" s="11">
        <v>118</v>
      </c>
      <c r="DT7" s="12">
        <v>0.0316</v>
      </c>
      <c r="DU7" s="12">
        <v>0.0018</v>
      </c>
      <c r="DV7" s="11"/>
      <c r="DW7" s="13"/>
      <c r="DX7" s="11"/>
      <c r="DY7" s="11"/>
      <c r="DZ7" s="13"/>
      <c r="EA7" s="11"/>
      <c r="EB7" s="12"/>
      <c r="EC7" s="12"/>
      <c r="ED7" s="11">
        <v>504</v>
      </c>
      <c r="EE7" s="13">
        <v>21731.08</v>
      </c>
      <c r="EF7" s="11">
        <v>133</v>
      </c>
      <c r="EG7" s="11">
        <v>221</v>
      </c>
      <c r="EH7" s="13">
        <v>12451.39</v>
      </c>
      <c r="EI7" s="11">
        <v>128</v>
      </c>
      <c r="EJ7" s="12">
        <v>1.2805</v>
      </c>
      <c r="EK7" s="12">
        <v>0.7453</v>
      </c>
      <c r="EL7" s="11">
        <v>183</v>
      </c>
      <c r="EM7" s="13">
        <v>14266.42</v>
      </c>
      <c r="EN7" s="11">
        <v>40</v>
      </c>
      <c r="EO7" s="11">
        <v>126</v>
      </c>
      <c r="EP7" s="13">
        <v>9491.54</v>
      </c>
      <c r="EQ7" s="11">
        <v>11</v>
      </c>
      <c r="ER7" s="12">
        <v>0.4524</v>
      </c>
      <c r="ES7" s="12">
        <v>0.5031</v>
      </c>
      <c r="ET7" s="11">
        <v>520</v>
      </c>
      <c r="EU7" s="13">
        <v>26980.44</v>
      </c>
      <c r="EV7" s="11">
        <v>100</v>
      </c>
      <c r="EW7" s="11">
        <v>485</v>
      </c>
      <c r="EX7" s="13">
        <v>25882.16</v>
      </c>
      <c r="EY7" s="11">
        <v>101</v>
      </c>
      <c r="EZ7" s="12">
        <v>0.0722</v>
      </c>
      <c r="FA7" s="12">
        <v>0.0424</v>
      </c>
      <c r="FB7" s="11">
        <v>609</v>
      </c>
      <c r="FC7" s="13">
        <v>31739.54</v>
      </c>
      <c r="FD7" s="11">
        <v>112</v>
      </c>
      <c r="FE7" s="11">
        <v>303</v>
      </c>
      <c r="FF7" s="13">
        <v>17594.02</v>
      </c>
      <c r="FG7" s="11">
        <v>28</v>
      </c>
      <c r="FH7" s="12">
        <v>1.0099</v>
      </c>
      <c r="FI7" s="12">
        <v>0.804</v>
      </c>
      <c r="FJ7" s="11"/>
      <c r="FK7" s="13"/>
      <c r="FL7" s="11"/>
      <c r="FM7" s="11"/>
      <c r="FN7" s="13"/>
      <c r="FO7" s="11"/>
      <c r="FP7" s="12"/>
      <c r="FQ7" s="12"/>
      <c r="FR7" s="11">
        <v>177</v>
      </c>
      <c r="FS7" s="13">
        <v>11009.45</v>
      </c>
      <c r="FT7" s="11">
        <v>157</v>
      </c>
      <c r="FU7" s="11">
        <v>238</v>
      </c>
      <c r="FV7" s="13">
        <v>15120.85</v>
      </c>
      <c r="FW7" s="11">
        <v>122</v>
      </c>
      <c r="FX7" s="12">
        <v>-0.2563</v>
      </c>
      <c r="FY7" s="12">
        <v>-0.2719</v>
      </c>
      <c r="FZ7" s="11">
        <v>100</v>
      </c>
      <c r="GA7" s="13">
        <v>5182.32</v>
      </c>
      <c r="GB7" s="11">
        <v>175</v>
      </c>
      <c r="GC7" s="11">
        <v>82</v>
      </c>
      <c r="GD7" s="13">
        <v>5218.23</v>
      </c>
      <c r="GE7" s="11">
        <v>135</v>
      </c>
      <c r="GF7" s="12">
        <v>0.2195</v>
      </c>
      <c r="GG7" s="12">
        <v>-0.0069</v>
      </c>
      <c r="GH7" s="11">
        <v>275</v>
      </c>
      <c r="GI7" s="13">
        <v>11478.4</v>
      </c>
      <c r="GJ7" s="11">
        <v>66</v>
      </c>
      <c r="GK7" s="11">
        <v>281</v>
      </c>
      <c r="GL7" s="13">
        <v>14588.73</v>
      </c>
      <c r="GM7" s="11">
        <v>60</v>
      </c>
      <c r="GN7" s="12">
        <v>-0.0214</v>
      </c>
      <c r="GO7" s="12">
        <v>-0.2132</v>
      </c>
      <c r="GP7" s="11">
        <v>21</v>
      </c>
      <c r="GQ7" s="13">
        <v>345.77</v>
      </c>
      <c r="GR7" s="11">
        <v>172</v>
      </c>
      <c r="GS7" s="11"/>
      <c r="GT7" s="13"/>
      <c r="GU7" s="11"/>
      <c r="GV7" s="12"/>
      <c r="GW7" s="12"/>
      <c r="GX7" s="11">
        <v>4</v>
      </c>
      <c r="GY7" s="13">
        <v>183.63</v>
      </c>
      <c r="GZ7" s="11">
        <v>2</v>
      </c>
      <c r="HA7" s="11">
        <v>2</v>
      </c>
      <c r="HB7" s="13">
        <v>110.14</v>
      </c>
      <c r="HC7" s="11">
        <v>2</v>
      </c>
      <c r="HD7" s="12">
        <v>1</v>
      </c>
      <c r="HE7" s="12">
        <v>0.6672</v>
      </c>
      <c r="HF7" s="11">
        <v>134</v>
      </c>
      <c r="HG7" s="13">
        <v>4518.8</v>
      </c>
      <c r="HH7" s="11"/>
      <c r="HI7" s="11">
        <v>357</v>
      </c>
      <c r="HJ7" s="13">
        <v>16917.53</v>
      </c>
      <c r="HK7" s="11">
        <v>140</v>
      </c>
      <c r="HL7" s="12">
        <v>-0.6246</v>
      </c>
      <c r="HM7" s="12">
        <v>-0.7329</v>
      </c>
      <c r="HN7" s="11">
        <v>57</v>
      </c>
      <c r="HO7" s="13">
        <v>2951.54</v>
      </c>
      <c r="HP7" s="11">
        <v>41</v>
      </c>
      <c r="HQ7" s="11">
        <v>90</v>
      </c>
      <c r="HR7" s="13">
        <v>3770.09</v>
      </c>
      <c r="HS7" s="11">
        <v>39</v>
      </c>
      <c r="HT7" s="12">
        <v>-0.3667</v>
      </c>
      <c r="HU7" s="12">
        <v>-0.2171</v>
      </c>
      <c r="HV7" s="11">
        <v>43</v>
      </c>
      <c r="HW7" s="13">
        <v>949.71</v>
      </c>
      <c r="HX7" s="11">
        <v>7</v>
      </c>
      <c r="HY7" s="11">
        <v>87</v>
      </c>
      <c r="HZ7" s="13">
        <v>2015.07</v>
      </c>
      <c r="IA7" s="11">
        <v>9</v>
      </c>
      <c r="IB7" s="12">
        <v>-0.5057</v>
      </c>
      <c r="IC7" s="12">
        <v>-0.5287</v>
      </c>
      <c r="ID7" s="11"/>
      <c r="IE7" s="13"/>
      <c r="IF7" s="11"/>
      <c r="IG7" s="11"/>
      <c r="IH7" s="13"/>
      <c r="II7" s="11"/>
      <c r="IJ7" s="12"/>
      <c r="IK7" s="12"/>
      <c r="IL7" s="11">
        <v>47</v>
      </c>
      <c r="IM7" s="13">
        <v>2231.57</v>
      </c>
      <c r="IN7" s="11"/>
      <c r="IO7" s="11">
        <v>92</v>
      </c>
      <c r="IP7" s="13">
        <v>5841.83</v>
      </c>
      <c r="IQ7" s="11">
        <v>97</v>
      </c>
      <c r="IR7" s="12">
        <v>-0.4891</v>
      </c>
      <c r="IS7" s="12">
        <v>-0.618</v>
      </c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1624</v>
      </c>
      <c r="KL7" s="13">
        <v>66575.76</v>
      </c>
      <c r="KM7" s="11">
        <v>113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86127</v>
      </c>
      <c r="C8" s="11">
        <f>=ROUNDDOWN(13.3321465611987,0)</f>
      </c>
      <c r="D8" s="11">
        <v>97473</v>
      </c>
      <c r="E8" s="12">
        <v>0.9113</v>
      </c>
      <c r="F8" s="11"/>
      <c r="G8" s="11">
        <f>=ROUNDDOWN({0},0)</f>
      </c>
      <c r="H8" s="11"/>
      <c r="I8" s="12"/>
      <c r="J8" s="11">
        <v>158005</v>
      </c>
      <c r="K8" s="13">
        <v>4560313.31</v>
      </c>
      <c r="L8" s="11">
        <v>273</v>
      </c>
      <c r="M8" s="14">
        <v>16704.44</v>
      </c>
      <c r="N8" s="11">
        <v>139960</v>
      </c>
      <c r="O8" s="13">
        <v>4173078.71</v>
      </c>
      <c r="P8" s="11">
        <v>242</v>
      </c>
      <c r="Q8" s="14">
        <v>17244.13</v>
      </c>
      <c r="R8" s="12">
        <v>0.1289</v>
      </c>
      <c r="S8" s="12">
        <v>0.0928</v>
      </c>
      <c r="T8" s="12">
        <v>0.1281</v>
      </c>
      <c r="U8" s="12">
        <v>-0.0313</v>
      </c>
      <c r="V8" s="11">
        <v>35970</v>
      </c>
      <c r="W8" s="13">
        <v>943567.91</v>
      </c>
      <c r="X8" s="11">
        <v>199</v>
      </c>
      <c r="Y8" s="11">
        <v>28826</v>
      </c>
      <c r="Z8" s="13">
        <v>723944.08</v>
      </c>
      <c r="AA8" s="11">
        <v>160</v>
      </c>
      <c r="AB8" s="12">
        <v>0.2478</v>
      </c>
      <c r="AC8" s="12">
        <v>0.3034</v>
      </c>
      <c r="AD8" s="11">
        <v>44087</v>
      </c>
      <c r="AE8" s="13">
        <v>1234427.55</v>
      </c>
      <c r="AF8" s="11">
        <v>251</v>
      </c>
      <c r="AG8" s="11">
        <v>26886</v>
      </c>
      <c r="AH8" s="13">
        <v>777928.96</v>
      </c>
      <c r="AI8" s="11">
        <v>225</v>
      </c>
      <c r="AJ8" s="12">
        <v>0.6398</v>
      </c>
      <c r="AK8" s="12">
        <v>0.5868</v>
      </c>
      <c r="AL8" s="11">
        <v>10135</v>
      </c>
      <c r="AM8" s="13">
        <v>266157.93</v>
      </c>
      <c r="AN8" s="11">
        <v>259</v>
      </c>
      <c r="AO8" s="11">
        <v>8015</v>
      </c>
      <c r="AP8" s="13">
        <v>200270.55</v>
      </c>
      <c r="AQ8" s="11">
        <v>227</v>
      </c>
      <c r="AR8" s="12">
        <v>0.2645</v>
      </c>
      <c r="AS8" s="12">
        <v>0.329</v>
      </c>
      <c r="AT8" s="11">
        <v>16066</v>
      </c>
      <c r="AU8" s="13">
        <v>501540.17</v>
      </c>
      <c r="AV8" s="11">
        <v>262</v>
      </c>
      <c r="AW8" s="11">
        <v>4013</v>
      </c>
      <c r="AX8" s="13">
        <v>124142.57</v>
      </c>
      <c r="AY8" s="11">
        <v>225</v>
      </c>
      <c r="AZ8" s="12">
        <v>3.0035</v>
      </c>
      <c r="BA8" s="12">
        <v>3.04</v>
      </c>
      <c r="BB8" s="11">
        <v>14276</v>
      </c>
      <c r="BC8" s="13">
        <v>480226.43</v>
      </c>
      <c r="BD8" s="11">
        <v>244</v>
      </c>
      <c r="BE8" s="11">
        <v>14131</v>
      </c>
      <c r="BF8" s="13">
        <v>493075.43</v>
      </c>
      <c r="BG8" s="11">
        <v>225</v>
      </c>
      <c r="BH8" s="12">
        <v>0.0103</v>
      </c>
      <c r="BI8" s="12">
        <v>-0.0261</v>
      </c>
      <c r="BJ8" s="11">
        <v>4523</v>
      </c>
      <c r="BK8" s="13">
        <v>161310.17</v>
      </c>
      <c r="BL8" s="11">
        <v>262</v>
      </c>
      <c r="BM8" s="11">
        <v>5221</v>
      </c>
      <c r="BN8" s="13">
        <v>180498.67</v>
      </c>
      <c r="BO8" s="11">
        <v>230</v>
      </c>
      <c r="BP8" s="12">
        <v>-0.1337</v>
      </c>
      <c r="BQ8" s="12">
        <v>-0.1063</v>
      </c>
      <c r="BR8" s="11">
        <v>9390</v>
      </c>
      <c r="BS8" s="13">
        <v>270690.5</v>
      </c>
      <c r="BT8" s="11">
        <v>227</v>
      </c>
      <c r="BU8" s="11">
        <v>13124</v>
      </c>
      <c r="BV8" s="13">
        <v>421314.45</v>
      </c>
      <c r="BW8" s="11">
        <v>206</v>
      </c>
      <c r="BX8" s="12">
        <v>-0.2845</v>
      </c>
      <c r="BY8" s="12">
        <v>-0.3575</v>
      </c>
      <c r="BZ8" s="11">
        <v>13173</v>
      </c>
      <c r="CA8" s="13">
        <v>423106.9</v>
      </c>
      <c r="CB8" s="11">
        <v>242</v>
      </c>
      <c r="CC8" s="11">
        <v>14257</v>
      </c>
      <c r="CD8" s="13">
        <v>409752.96</v>
      </c>
      <c r="CE8" s="11">
        <v>208</v>
      </c>
      <c r="CF8" s="12">
        <v>-0.076</v>
      </c>
      <c r="CG8" s="12">
        <v>0.0326</v>
      </c>
      <c r="CH8" s="11">
        <v>3462</v>
      </c>
      <c r="CI8" s="13">
        <v>89886.83</v>
      </c>
      <c r="CJ8" s="11">
        <v>184</v>
      </c>
      <c r="CK8" s="11">
        <v>6663</v>
      </c>
      <c r="CL8" s="13">
        <v>169680.93</v>
      </c>
      <c r="CM8" s="11">
        <v>153</v>
      </c>
      <c r="CN8" s="12">
        <v>-0.4804</v>
      </c>
      <c r="CO8" s="12">
        <v>-0.4703</v>
      </c>
      <c r="CP8" s="11">
        <v>263</v>
      </c>
      <c r="CQ8" s="13">
        <v>12808.14</v>
      </c>
      <c r="CR8" s="11">
        <v>267</v>
      </c>
      <c r="CS8" s="11">
        <v>272</v>
      </c>
      <c r="CT8" s="13">
        <v>11988.01</v>
      </c>
      <c r="CU8" s="11">
        <v>225</v>
      </c>
      <c r="CV8" s="12">
        <v>-0.0331</v>
      </c>
      <c r="CW8" s="12">
        <v>0.0684</v>
      </c>
      <c r="CX8" s="11">
        <v>662</v>
      </c>
      <c r="CY8" s="13">
        <v>16180.61</v>
      </c>
      <c r="CZ8" s="11"/>
      <c r="DA8" s="11"/>
      <c r="DB8" s="13"/>
      <c r="DC8" s="11"/>
      <c r="DD8" s="12"/>
      <c r="DE8" s="12"/>
      <c r="DF8" s="11">
        <v>950</v>
      </c>
      <c r="DG8" s="13">
        <v>24103.8</v>
      </c>
      <c r="DH8" s="11">
        <v>125</v>
      </c>
      <c r="DI8" s="11">
        <v>1453</v>
      </c>
      <c r="DJ8" s="13">
        <v>35849.09</v>
      </c>
      <c r="DK8" s="11">
        <v>125</v>
      </c>
      <c r="DL8" s="12">
        <v>-0.3462</v>
      </c>
      <c r="DM8" s="12">
        <v>-0.3276</v>
      </c>
      <c r="DN8" s="11">
        <v>111</v>
      </c>
      <c r="DO8" s="13">
        <v>4155.22</v>
      </c>
      <c r="DP8" s="11">
        <v>3</v>
      </c>
      <c r="DQ8" s="11">
        <v>33</v>
      </c>
      <c r="DR8" s="13">
        <v>1315.37</v>
      </c>
      <c r="DS8" s="11">
        <v>4</v>
      </c>
      <c r="DT8" s="12">
        <v>2.3636</v>
      </c>
      <c r="DU8" s="12">
        <v>2.159</v>
      </c>
      <c r="DV8" s="11">
        <v>1579</v>
      </c>
      <c r="DW8" s="13">
        <v>38773.78</v>
      </c>
      <c r="DX8" s="11">
        <v>45</v>
      </c>
      <c r="DY8" s="11">
        <v>2092</v>
      </c>
      <c r="DZ8" s="13">
        <v>53840.83</v>
      </c>
      <c r="EA8" s="11">
        <v>72</v>
      </c>
      <c r="EB8" s="12">
        <v>-0.2452</v>
      </c>
      <c r="EC8" s="12">
        <v>-0.2798</v>
      </c>
      <c r="ED8" s="11"/>
      <c r="EE8" s="13"/>
      <c r="EF8" s="11"/>
      <c r="EG8" s="11"/>
      <c r="EH8" s="13"/>
      <c r="EI8" s="11">
        <v>1</v>
      </c>
      <c r="EJ8" s="12"/>
      <c r="EK8" s="12"/>
      <c r="EL8" s="11">
        <v>1197</v>
      </c>
      <c r="EM8" s="13">
        <v>24527.92</v>
      </c>
      <c r="EN8" s="11">
        <v>56</v>
      </c>
      <c r="EO8" s="11">
        <v>1049</v>
      </c>
      <c r="EP8" s="13">
        <v>21352.93</v>
      </c>
      <c r="EQ8" s="11">
        <v>40</v>
      </c>
      <c r="ER8" s="12">
        <v>0.1411</v>
      </c>
      <c r="ES8" s="12">
        <v>0.1487</v>
      </c>
      <c r="ET8" s="11"/>
      <c r="EU8" s="13"/>
      <c r="EV8" s="11"/>
      <c r="EW8" s="11"/>
      <c r="EX8" s="13"/>
      <c r="EY8" s="11"/>
      <c r="EZ8" s="12"/>
      <c r="FA8" s="12"/>
      <c r="FB8" s="11">
        <v>55</v>
      </c>
      <c r="FC8" s="13">
        <v>2261.77</v>
      </c>
      <c r="FD8" s="11">
        <v>2</v>
      </c>
      <c r="FE8" s="11">
        <v>44</v>
      </c>
      <c r="FF8" s="13">
        <v>2112.64</v>
      </c>
      <c r="FG8" s="11">
        <v>2</v>
      </c>
      <c r="FH8" s="12">
        <v>0.25</v>
      </c>
      <c r="FI8" s="12">
        <v>0.0706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26</v>
      </c>
      <c r="GA8" s="13">
        <v>1074.9</v>
      </c>
      <c r="GB8" s="11">
        <v>205</v>
      </c>
      <c r="GC8" s="11">
        <v>13</v>
      </c>
      <c r="GD8" s="13">
        <v>455.57</v>
      </c>
      <c r="GE8" s="11">
        <v>105</v>
      </c>
      <c r="GF8" s="12">
        <v>1</v>
      </c>
      <c r="GG8" s="12">
        <v>1.3595</v>
      </c>
      <c r="GH8" s="11">
        <v>609</v>
      </c>
      <c r="GI8" s="13">
        <v>27478.58</v>
      </c>
      <c r="GJ8" s="11">
        <v>90</v>
      </c>
      <c r="GK8" s="11">
        <v>567</v>
      </c>
      <c r="GL8" s="13">
        <v>28122.96</v>
      </c>
      <c r="GM8" s="11">
        <v>97</v>
      </c>
      <c r="GN8" s="12">
        <v>0.0741</v>
      </c>
      <c r="GO8" s="12">
        <v>-0.0229</v>
      </c>
      <c r="GP8" s="11">
        <v>379</v>
      </c>
      <c r="GQ8" s="13">
        <v>4314.99</v>
      </c>
      <c r="GR8" s="11">
        <v>248</v>
      </c>
      <c r="GS8" s="11"/>
      <c r="GT8" s="13"/>
      <c r="GU8" s="11"/>
      <c r="GV8" s="12"/>
      <c r="GW8" s="12"/>
      <c r="GX8" s="11">
        <v>100</v>
      </c>
      <c r="GY8" s="13">
        <v>5752.02</v>
      </c>
      <c r="GZ8" s="11">
        <v>30</v>
      </c>
      <c r="HA8" s="11">
        <v>123</v>
      </c>
      <c r="HB8" s="13">
        <v>6877.85</v>
      </c>
      <c r="HC8" s="11">
        <v>31</v>
      </c>
      <c r="HD8" s="12">
        <v>-0.187</v>
      </c>
      <c r="HE8" s="12">
        <v>-0.1637</v>
      </c>
      <c r="HF8" s="11">
        <v>532</v>
      </c>
      <c r="HG8" s="13">
        <v>13525.68</v>
      </c>
      <c r="HH8" s="11"/>
      <c r="HI8" s="11">
        <v>253</v>
      </c>
      <c r="HJ8" s="13">
        <v>6756.42</v>
      </c>
      <c r="HK8" s="11">
        <v>224</v>
      </c>
      <c r="HL8" s="12">
        <v>1.1028</v>
      </c>
      <c r="HM8" s="12">
        <v>1.0019</v>
      </c>
      <c r="HN8" s="11">
        <v>81</v>
      </c>
      <c r="HO8" s="13">
        <v>2459.17</v>
      </c>
      <c r="HP8" s="11">
        <v>84</v>
      </c>
      <c r="HQ8" s="11">
        <v>118</v>
      </c>
      <c r="HR8" s="13">
        <v>3931.5</v>
      </c>
      <c r="HS8" s="11">
        <v>84</v>
      </c>
      <c r="HT8" s="12">
        <v>-0.3136</v>
      </c>
      <c r="HU8" s="12">
        <v>-0.3745</v>
      </c>
      <c r="HV8" s="11">
        <v>330</v>
      </c>
      <c r="HW8" s="13">
        <v>9329.04</v>
      </c>
      <c r="HX8" s="11">
        <v>72</v>
      </c>
      <c r="HY8" s="11">
        <v>361</v>
      </c>
      <c r="HZ8" s="13">
        <v>8344.65</v>
      </c>
      <c r="IA8" s="11">
        <v>64</v>
      </c>
      <c r="IB8" s="12">
        <v>-0.0859</v>
      </c>
      <c r="IC8" s="12">
        <v>0.118</v>
      </c>
      <c r="ID8" s="11"/>
      <c r="IE8" s="13"/>
      <c r="IF8" s="11"/>
      <c r="IG8" s="11"/>
      <c r="IH8" s="13"/>
      <c r="II8" s="11"/>
      <c r="IJ8" s="12"/>
      <c r="IK8" s="12"/>
      <c r="IL8" s="11">
        <v>29</v>
      </c>
      <c r="IM8" s="13">
        <v>2065.63</v>
      </c>
      <c r="IN8" s="11"/>
      <c r="IO8" s="11">
        <v>77</v>
      </c>
      <c r="IP8" s="13">
        <v>4227.81</v>
      </c>
      <c r="IQ8" s="11">
        <v>76</v>
      </c>
      <c r="IR8" s="12">
        <v>-0.6234</v>
      </c>
      <c r="IS8" s="12">
        <v>-0.5114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>
        <v>1</v>
      </c>
      <c r="JK8" s="13">
        <v>29.52</v>
      </c>
      <c r="JL8" s="11">
        <v>32</v>
      </c>
      <c r="JM8" s="11"/>
      <c r="JN8" s="13"/>
      <c r="JO8" s="11"/>
      <c r="JP8" s="12"/>
      <c r="JQ8" s="12"/>
      <c r="JR8" s="11">
        <v>19</v>
      </c>
      <c r="JS8" s="13">
        <v>558.15</v>
      </c>
      <c r="JT8" s="11">
        <v>5</v>
      </c>
      <c r="JU8" s="11">
        <v>16</v>
      </c>
      <c r="JV8" s="13">
        <v>427.51</v>
      </c>
      <c r="JW8" s="11">
        <v>5</v>
      </c>
      <c r="JX8" s="12">
        <v>0.1875</v>
      </c>
      <c r="JY8" s="12">
        <v>0.3056</v>
      </c>
      <c r="JZ8" s="11"/>
      <c r="KA8" s="13"/>
      <c r="KB8" s="11">
        <v>76</v>
      </c>
      <c r="KC8" s="11"/>
      <c r="KD8" s="13"/>
      <c r="KE8" s="11"/>
      <c r="KF8" s="12"/>
      <c r="KG8" s="12"/>
      <c r="KH8" s="11"/>
      <c r="KI8" s="13"/>
      <c r="KJ8" s="11"/>
      <c r="KK8" s="11">
        <v>12353</v>
      </c>
      <c r="KL8" s="13">
        <v>486866.97</v>
      </c>
      <c r="KM8" s="11">
        <v>206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167461</v>
      </c>
      <c r="C9" s="11">
        <f>=ROUNDDOWN(18.6723384327193,0)</f>
      </c>
      <c r="D9" s="11">
        <v>160775</v>
      </c>
      <c r="E9" s="12">
        <v>0.9158</v>
      </c>
      <c r="F9" s="11"/>
      <c r="G9" s="11">
        <f>=ROUNDDOWN({0},0)</f>
      </c>
      <c r="H9" s="11"/>
      <c r="I9" s="12"/>
      <c r="J9" s="11">
        <v>218215</v>
      </c>
      <c r="K9" s="13">
        <v>4192291.75</v>
      </c>
      <c r="L9" s="11">
        <v>284</v>
      </c>
      <c r="M9" s="14">
        <v>14761.59</v>
      </c>
      <c r="N9" s="11">
        <v>177730</v>
      </c>
      <c r="O9" s="13">
        <v>3291097.12</v>
      </c>
      <c r="P9" s="11">
        <v>312</v>
      </c>
      <c r="Q9" s="14">
        <v>10548.39</v>
      </c>
      <c r="R9" s="12">
        <v>0.2278</v>
      </c>
      <c r="S9" s="12">
        <v>0.2738</v>
      </c>
      <c r="T9" s="12">
        <v>-0.0897</v>
      </c>
      <c r="U9" s="12">
        <v>0.3994</v>
      </c>
      <c r="V9" s="11">
        <v>90139</v>
      </c>
      <c r="W9" s="13">
        <v>1803313.44</v>
      </c>
      <c r="X9" s="11">
        <v>251</v>
      </c>
      <c r="Y9" s="11">
        <v>49447</v>
      </c>
      <c r="Z9" s="13">
        <v>1015151.78</v>
      </c>
      <c r="AA9" s="11">
        <v>265</v>
      </c>
      <c r="AB9" s="12">
        <v>0.8229</v>
      </c>
      <c r="AC9" s="12">
        <v>0.7764</v>
      </c>
      <c r="AD9" s="11">
        <v>28532</v>
      </c>
      <c r="AE9" s="13">
        <v>515030.86</v>
      </c>
      <c r="AF9" s="11">
        <v>257</v>
      </c>
      <c r="AG9" s="11">
        <v>26350</v>
      </c>
      <c r="AH9" s="13">
        <v>467264.13</v>
      </c>
      <c r="AI9" s="11">
        <v>270</v>
      </c>
      <c r="AJ9" s="12">
        <v>0.0828</v>
      </c>
      <c r="AK9" s="12">
        <v>0.1022</v>
      </c>
      <c r="AL9" s="11">
        <v>9302</v>
      </c>
      <c r="AM9" s="13">
        <v>168142.99</v>
      </c>
      <c r="AN9" s="11">
        <v>264</v>
      </c>
      <c r="AO9" s="11">
        <v>10127</v>
      </c>
      <c r="AP9" s="13">
        <v>183169.27</v>
      </c>
      <c r="AQ9" s="11">
        <v>271</v>
      </c>
      <c r="AR9" s="12">
        <v>-0.0815</v>
      </c>
      <c r="AS9" s="12">
        <v>-0.082</v>
      </c>
      <c r="AT9" s="11">
        <v>21929</v>
      </c>
      <c r="AU9" s="13">
        <v>452330.34</v>
      </c>
      <c r="AV9" s="11">
        <v>263</v>
      </c>
      <c r="AW9" s="11">
        <v>6096</v>
      </c>
      <c r="AX9" s="13">
        <v>123239.91</v>
      </c>
      <c r="AY9" s="11">
        <v>271</v>
      </c>
      <c r="AZ9" s="12">
        <v>2.5973</v>
      </c>
      <c r="BA9" s="12">
        <v>2.6703</v>
      </c>
      <c r="BB9" s="11">
        <v>34237</v>
      </c>
      <c r="BC9" s="13">
        <v>585396.83</v>
      </c>
      <c r="BD9" s="11">
        <v>229</v>
      </c>
      <c r="BE9" s="11">
        <v>29685</v>
      </c>
      <c r="BF9" s="13">
        <v>424437.71</v>
      </c>
      <c r="BG9" s="11">
        <v>230</v>
      </c>
      <c r="BH9" s="12">
        <v>0.1533</v>
      </c>
      <c r="BI9" s="12">
        <v>0.3792</v>
      </c>
      <c r="BJ9" s="11">
        <v>2176</v>
      </c>
      <c r="BK9" s="13">
        <v>43922.68</v>
      </c>
      <c r="BL9" s="11">
        <v>264</v>
      </c>
      <c r="BM9" s="11">
        <v>3444</v>
      </c>
      <c r="BN9" s="13">
        <v>70188.67</v>
      </c>
      <c r="BO9" s="11">
        <v>295</v>
      </c>
      <c r="BP9" s="12">
        <v>-0.3682</v>
      </c>
      <c r="BQ9" s="12">
        <v>-0.3742</v>
      </c>
      <c r="BR9" s="11">
        <v>11375</v>
      </c>
      <c r="BS9" s="13">
        <v>209349.7</v>
      </c>
      <c r="BT9" s="11">
        <v>244</v>
      </c>
      <c r="BU9" s="11">
        <v>12364</v>
      </c>
      <c r="BV9" s="13">
        <v>239264.88</v>
      </c>
      <c r="BW9" s="11">
        <v>243</v>
      </c>
      <c r="BX9" s="12">
        <v>-0.08</v>
      </c>
      <c r="BY9" s="12">
        <v>-0.125</v>
      </c>
      <c r="BZ9" s="11">
        <v>14213</v>
      </c>
      <c r="CA9" s="13">
        <v>285169.7</v>
      </c>
      <c r="CB9" s="11">
        <v>240</v>
      </c>
      <c r="CC9" s="11">
        <v>13519</v>
      </c>
      <c r="CD9" s="13">
        <v>255816.21</v>
      </c>
      <c r="CE9" s="11">
        <v>263</v>
      </c>
      <c r="CF9" s="12">
        <v>0.0513</v>
      </c>
      <c r="CG9" s="12">
        <v>0.1147</v>
      </c>
      <c r="CH9" s="11">
        <v>90</v>
      </c>
      <c r="CI9" s="13">
        <v>2643.94</v>
      </c>
      <c r="CJ9" s="11">
        <v>13</v>
      </c>
      <c r="CK9" s="11">
        <v>5530</v>
      </c>
      <c r="CL9" s="13">
        <v>100179.37</v>
      </c>
      <c r="CM9" s="11">
        <v>214</v>
      </c>
      <c r="CN9" s="12">
        <v>-0.9837</v>
      </c>
      <c r="CO9" s="12">
        <v>-0.9736</v>
      </c>
      <c r="CP9" s="11">
        <v>290</v>
      </c>
      <c r="CQ9" s="13">
        <v>9342.68</v>
      </c>
      <c r="CR9" s="11">
        <v>273</v>
      </c>
      <c r="CS9" s="11">
        <v>256</v>
      </c>
      <c r="CT9" s="13">
        <v>7423.32</v>
      </c>
      <c r="CU9" s="11">
        <v>281</v>
      </c>
      <c r="CV9" s="12">
        <v>0.1328</v>
      </c>
      <c r="CW9" s="12">
        <v>0.2586</v>
      </c>
      <c r="CX9" s="11">
        <v>878</v>
      </c>
      <c r="CY9" s="13">
        <v>19755</v>
      </c>
      <c r="CZ9" s="11"/>
      <c r="DA9" s="11">
        <v>788</v>
      </c>
      <c r="DB9" s="13">
        <v>14365.53</v>
      </c>
      <c r="DC9" s="11"/>
      <c r="DD9" s="12">
        <v>0.1142</v>
      </c>
      <c r="DE9" s="12">
        <v>0.3752</v>
      </c>
      <c r="DF9" s="11">
        <v>494</v>
      </c>
      <c r="DG9" s="13">
        <v>9111.31</v>
      </c>
      <c r="DH9" s="11">
        <v>119</v>
      </c>
      <c r="DI9" s="11">
        <v>928</v>
      </c>
      <c r="DJ9" s="13">
        <v>16311.61</v>
      </c>
      <c r="DK9" s="11">
        <v>144</v>
      </c>
      <c r="DL9" s="12">
        <v>-0.4677</v>
      </c>
      <c r="DM9" s="12">
        <v>-0.4414</v>
      </c>
      <c r="DN9" s="11">
        <v>1118</v>
      </c>
      <c r="DO9" s="13">
        <v>22239.04</v>
      </c>
      <c r="DP9" s="11">
        <v>95</v>
      </c>
      <c r="DQ9" s="11">
        <v>986</v>
      </c>
      <c r="DR9" s="13">
        <v>20414.57</v>
      </c>
      <c r="DS9" s="11">
        <v>75</v>
      </c>
      <c r="DT9" s="12">
        <v>0.1339</v>
      </c>
      <c r="DU9" s="12">
        <v>0.0894</v>
      </c>
      <c r="DV9" s="11">
        <v>616</v>
      </c>
      <c r="DW9" s="13">
        <v>11319.7</v>
      </c>
      <c r="DX9" s="11">
        <v>47</v>
      </c>
      <c r="DY9" s="11">
        <v>1387</v>
      </c>
      <c r="DZ9" s="13">
        <v>26567.84</v>
      </c>
      <c r="EA9" s="11">
        <v>103</v>
      </c>
      <c r="EB9" s="12">
        <v>-0.5559</v>
      </c>
      <c r="EC9" s="12">
        <v>-0.5739</v>
      </c>
      <c r="ED9" s="11"/>
      <c r="EE9" s="13"/>
      <c r="EF9" s="11">
        <v>185</v>
      </c>
      <c r="EG9" s="11">
        <v>850</v>
      </c>
      <c r="EH9" s="13">
        <v>15966.53</v>
      </c>
      <c r="EI9" s="11">
        <v>229</v>
      </c>
      <c r="EJ9" s="12"/>
      <c r="EK9" s="12"/>
      <c r="EL9" s="11">
        <v>1535</v>
      </c>
      <c r="EM9" s="13">
        <v>29977.68</v>
      </c>
      <c r="EN9" s="11">
        <v>204</v>
      </c>
      <c r="EO9" s="11">
        <v>2022</v>
      </c>
      <c r="EP9" s="13">
        <v>42681.29</v>
      </c>
      <c r="EQ9" s="11">
        <v>210</v>
      </c>
      <c r="ER9" s="12">
        <v>-0.2409</v>
      </c>
      <c r="ES9" s="12">
        <v>-0.2976</v>
      </c>
      <c r="ET9" s="11"/>
      <c r="EU9" s="13"/>
      <c r="EV9" s="11"/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>
        <v>18</v>
      </c>
      <c r="FK9" s="13">
        <v>133.2</v>
      </c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97</v>
      </c>
      <c r="GA9" s="13">
        <v>2081.6</v>
      </c>
      <c r="GB9" s="11">
        <v>217</v>
      </c>
      <c r="GC9" s="11">
        <v>41</v>
      </c>
      <c r="GD9" s="13">
        <v>850.5</v>
      </c>
      <c r="GE9" s="11">
        <v>38</v>
      </c>
      <c r="GF9" s="12">
        <v>1.3659</v>
      </c>
      <c r="GG9" s="12">
        <v>1.4475</v>
      </c>
      <c r="GH9" s="11">
        <v>476</v>
      </c>
      <c r="GI9" s="13">
        <v>10777.99</v>
      </c>
      <c r="GJ9" s="11">
        <v>63</v>
      </c>
      <c r="GK9" s="11">
        <v>222</v>
      </c>
      <c r="GL9" s="13">
        <v>4199.85</v>
      </c>
      <c r="GM9" s="11">
        <v>51</v>
      </c>
      <c r="GN9" s="12">
        <v>1.1441</v>
      </c>
      <c r="GO9" s="12">
        <v>1.5663</v>
      </c>
      <c r="GP9" s="11">
        <v>69</v>
      </c>
      <c r="GQ9" s="13">
        <v>783.33</v>
      </c>
      <c r="GR9" s="11">
        <v>251</v>
      </c>
      <c r="GS9" s="11"/>
      <c r="GT9" s="13"/>
      <c r="GU9" s="11"/>
      <c r="GV9" s="12"/>
      <c r="GW9" s="12"/>
      <c r="GX9" s="11">
        <v>152</v>
      </c>
      <c r="GY9" s="13">
        <v>2507.36</v>
      </c>
      <c r="GZ9" s="11">
        <v>13</v>
      </c>
      <c r="HA9" s="11">
        <v>138</v>
      </c>
      <c r="HB9" s="13">
        <v>2318.52</v>
      </c>
      <c r="HC9" s="11">
        <v>15</v>
      </c>
      <c r="HD9" s="12">
        <v>0.1014</v>
      </c>
      <c r="HE9" s="12">
        <v>0.0814</v>
      </c>
      <c r="HF9" s="11">
        <v>191</v>
      </c>
      <c r="HG9" s="13">
        <v>3724.46</v>
      </c>
      <c r="HH9" s="11"/>
      <c r="HI9" s="11">
        <v>535</v>
      </c>
      <c r="HJ9" s="13">
        <v>9335.86</v>
      </c>
      <c r="HK9" s="11">
        <v>257</v>
      </c>
      <c r="HL9" s="12">
        <v>-0.643</v>
      </c>
      <c r="HM9" s="12">
        <v>-0.6011</v>
      </c>
      <c r="HN9" s="11">
        <v>184</v>
      </c>
      <c r="HO9" s="13">
        <v>3664.78</v>
      </c>
      <c r="HP9" s="11">
        <v>84</v>
      </c>
      <c r="HQ9" s="11">
        <v>192</v>
      </c>
      <c r="HR9" s="13">
        <v>3622.95</v>
      </c>
      <c r="HS9" s="11">
        <v>88</v>
      </c>
      <c r="HT9" s="12">
        <v>-0.0417</v>
      </c>
      <c r="HU9" s="12">
        <v>0.0115</v>
      </c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34</v>
      </c>
      <c r="IM9" s="13">
        <v>659</v>
      </c>
      <c r="IN9" s="11"/>
      <c r="IO9" s="11">
        <v>27</v>
      </c>
      <c r="IP9" s="13">
        <v>546.13</v>
      </c>
      <c r="IQ9" s="11">
        <v>30</v>
      </c>
      <c r="IR9" s="12">
        <v>0.2593</v>
      </c>
      <c r="IS9" s="12">
        <v>0.2067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>
        <v>35</v>
      </c>
      <c r="JK9" s="13">
        <v>571.76</v>
      </c>
      <c r="JL9" s="11">
        <v>60</v>
      </c>
      <c r="JM9" s="11"/>
      <c r="JN9" s="13"/>
      <c r="JO9" s="11"/>
      <c r="JP9" s="12"/>
      <c r="JQ9" s="12"/>
      <c r="JR9" s="11">
        <v>35</v>
      </c>
      <c r="JS9" s="13">
        <v>342.38</v>
      </c>
      <c r="JT9" s="11">
        <v>15</v>
      </c>
      <c r="JU9" s="11">
        <v>51</v>
      </c>
      <c r="JV9" s="13">
        <v>436.42</v>
      </c>
      <c r="JW9" s="11">
        <v>24</v>
      </c>
      <c r="JX9" s="12">
        <v>-0.3137</v>
      </c>
      <c r="JY9" s="12">
        <v>-0.2155</v>
      </c>
      <c r="JZ9" s="11"/>
      <c r="KA9" s="13"/>
      <c r="KB9" s="11">
        <v>176</v>
      </c>
      <c r="KC9" s="11"/>
      <c r="KD9" s="13"/>
      <c r="KE9" s="11"/>
      <c r="KF9" s="12"/>
      <c r="KG9" s="12"/>
      <c r="KH9" s="11"/>
      <c r="KI9" s="13"/>
      <c r="KJ9" s="11"/>
      <c r="KK9" s="11">
        <v>12745</v>
      </c>
      <c r="KL9" s="13">
        <v>247344.27</v>
      </c>
      <c r="KM9" s="11">
        <v>219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448102</v>
      </c>
      <c r="C10" s="11">
        <f>=ROUNDDOWN(17.9579846750665,0)</f>
      </c>
      <c r="D10" s="11">
        <v>265387</v>
      </c>
      <c r="E10" s="12">
        <v>0.8676</v>
      </c>
      <c r="F10" s="11"/>
      <c r="G10" s="11">
        <f>=ROUNDDOWN({0},0)</f>
      </c>
      <c r="H10" s="11"/>
      <c r="I10" s="12"/>
      <c r="J10" s="11">
        <v>821102</v>
      </c>
      <c r="K10" s="13">
        <v>31682598.64</v>
      </c>
      <c r="L10" s="11">
        <v>1219</v>
      </c>
      <c r="M10" s="14">
        <v>25990.65</v>
      </c>
      <c r="N10" s="11">
        <v>765306</v>
      </c>
      <c r="O10" s="13">
        <v>30782000.74</v>
      </c>
      <c r="P10" s="11">
        <v>1174</v>
      </c>
      <c r="Q10" s="14">
        <v>26219.76</v>
      </c>
      <c r="R10" s="12">
        <v>0.0729</v>
      </c>
      <c r="S10" s="12">
        <v>0.0293</v>
      </c>
      <c r="T10" s="12">
        <v>0.0383</v>
      </c>
      <c r="U10" s="12">
        <v>-0.0087</v>
      </c>
      <c r="V10" s="11">
        <v>205397</v>
      </c>
      <c r="W10" s="13">
        <v>9525437.64</v>
      </c>
      <c r="X10" s="11">
        <v>896</v>
      </c>
      <c r="Y10" s="11">
        <v>181259</v>
      </c>
      <c r="Z10" s="13">
        <v>8293020.9</v>
      </c>
      <c r="AA10" s="11">
        <v>818</v>
      </c>
      <c r="AB10" s="12">
        <v>0.1332</v>
      </c>
      <c r="AC10" s="12">
        <v>0.1486</v>
      </c>
      <c r="AD10" s="11">
        <v>246103</v>
      </c>
      <c r="AE10" s="13">
        <v>7698628.24</v>
      </c>
      <c r="AF10" s="11">
        <v>977</v>
      </c>
      <c r="AG10" s="11">
        <v>192418</v>
      </c>
      <c r="AH10" s="13">
        <v>6983753.45</v>
      </c>
      <c r="AI10" s="11">
        <v>948</v>
      </c>
      <c r="AJ10" s="12">
        <v>0.279</v>
      </c>
      <c r="AK10" s="12">
        <v>0.1024</v>
      </c>
      <c r="AL10" s="11">
        <v>20613</v>
      </c>
      <c r="AM10" s="13">
        <v>815251.59</v>
      </c>
      <c r="AN10" s="11">
        <v>1019</v>
      </c>
      <c r="AO10" s="11">
        <v>16317</v>
      </c>
      <c r="AP10" s="13">
        <v>670387.24</v>
      </c>
      <c r="AQ10" s="11">
        <v>959</v>
      </c>
      <c r="AR10" s="12">
        <v>0.2633</v>
      </c>
      <c r="AS10" s="12">
        <v>0.2161</v>
      </c>
      <c r="AT10" s="11">
        <v>46166</v>
      </c>
      <c r="AU10" s="13">
        <v>2433118.1</v>
      </c>
      <c r="AV10" s="11">
        <v>1016</v>
      </c>
      <c r="AW10" s="11">
        <v>18939</v>
      </c>
      <c r="AX10" s="13">
        <v>961039.87</v>
      </c>
      <c r="AY10" s="11">
        <v>959</v>
      </c>
      <c r="AZ10" s="12">
        <v>1.4376</v>
      </c>
      <c r="BA10" s="12">
        <v>1.5318</v>
      </c>
      <c r="BB10" s="11">
        <v>150180</v>
      </c>
      <c r="BC10" s="13">
        <v>5025036.32</v>
      </c>
      <c r="BD10" s="11">
        <v>977</v>
      </c>
      <c r="BE10" s="11">
        <v>137758</v>
      </c>
      <c r="BF10" s="13">
        <v>4686324.4</v>
      </c>
      <c r="BG10" s="11">
        <v>931</v>
      </c>
      <c r="BH10" s="12">
        <v>0.0902</v>
      </c>
      <c r="BI10" s="12">
        <v>0.0723</v>
      </c>
      <c r="BJ10" s="11">
        <v>22000</v>
      </c>
      <c r="BK10" s="13">
        <v>759603.74</v>
      </c>
      <c r="BL10" s="11">
        <v>1026</v>
      </c>
      <c r="BM10" s="11">
        <v>26697</v>
      </c>
      <c r="BN10" s="13">
        <v>1037456.75</v>
      </c>
      <c r="BO10" s="11">
        <v>972</v>
      </c>
      <c r="BP10" s="12">
        <v>-0.1759</v>
      </c>
      <c r="BQ10" s="12">
        <v>-0.2678</v>
      </c>
      <c r="BR10" s="11">
        <v>23546</v>
      </c>
      <c r="BS10" s="13">
        <v>972922.28</v>
      </c>
      <c r="BT10" s="11">
        <v>783</v>
      </c>
      <c r="BU10" s="11">
        <v>30070</v>
      </c>
      <c r="BV10" s="13">
        <v>1503800.06</v>
      </c>
      <c r="BW10" s="11">
        <v>691</v>
      </c>
      <c r="BX10" s="12">
        <v>-0.217</v>
      </c>
      <c r="BY10" s="12">
        <v>-0.353</v>
      </c>
      <c r="BZ10" s="11">
        <v>50058</v>
      </c>
      <c r="CA10" s="13">
        <v>1710123.86</v>
      </c>
      <c r="CB10" s="11">
        <v>874</v>
      </c>
      <c r="CC10" s="11">
        <v>67985</v>
      </c>
      <c r="CD10" s="13">
        <v>2343847.64</v>
      </c>
      <c r="CE10" s="11">
        <v>854</v>
      </c>
      <c r="CF10" s="12">
        <v>-0.2637</v>
      </c>
      <c r="CG10" s="12">
        <v>-0.2704</v>
      </c>
      <c r="CH10" s="11">
        <v>11524</v>
      </c>
      <c r="CI10" s="13">
        <v>463410.31</v>
      </c>
      <c r="CJ10" s="11">
        <v>945</v>
      </c>
      <c r="CK10" s="11">
        <v>11570</v>
      </c>
      <c r="CL10" s="13">
        <v>498056.05</v>
      </c>
      <c r="CM10" s="11">
        <v>701</v>
      </c>
      <c r="CN10" s="12">
        <v>-0.004</v>
      </c>
      <c r="CO10" s="12">
        <v>-0.0696</v>
      </c>
      <c r="CP10" s="11">
        <v>5811</v>
      </c>
      <c r="CQ10" s="13">
        <v>304872.05</v>
      </c>
      <c r="CR10" s="11">
        <v>1154</v>
      </c>
      <c r="CS10" s="11">
        <v>1318</v>
      </c>
      <c r="CT10" s="13">
        <v>70645.5</v>
      </c>
      <c r="CU10" s="11">
        <v>1069</v>
      </c>
      <c r="CV10" s="12">
        <v>3.409</v>
      </c>
      <c r="CW10" s="12">
        <v>3.3155</v>
      </c>
      <c r="CX10" s="11">
        <v>8638</v>
      </c>
      <c r="CY10" s="13">
        <v>705506.8</v>
      </c>
      <c r="CZ10" s="11"/>
      <c r="DA10" s="11">
        <v>5100</v>
      </c>
      <c r="DB10" s="13">
        <v>416554.28</v>
      </c>
      <c r="DC10" s="11"/>
      <c r="DD10" s="12">
        <v>0.6937</v>
      </c>
      <c r="DE10" s="12">
        <v>0.6937</v>
      </c>
      <c r="DF10" s="11">
        <v>8663</v>
      </c>
      <c r="DG10" s="13">
        <v>443456.23</v>
      </c>
      <c r="DH10" s="11">
        <v>499</v>
      </c>
      <c r="DI10" s="11">
        <v>9751</v>
      </c>
      <c r="DJ10" s="13">
        <v>472890.05</v>
      </c>
      <c r="DK10" s="11">
        <v>514</v>
      </c>
      <c r="DL10" s="12">
        <v>-0.1116</v>
      </c>
      <c r="DM10" s="12">
        <v>-0.0622</v>
      </c>
      <c r="DN10" s="11">
        <v>2748</v>
      </c>
      <c r="DO10" s="13">
        <v>55498.03</v>
      </c>
      <c r="DP10" s="11">
        <v>62</v>
      </c>
      <c r="DQ10" s="11">
        <v>2232</v>
      </c>
      <c r="DR10" s="13">
        <v>43734.81</v>
      </c>
      <c r="DS10" s="11">
        <v>46</v>
      </c>
      <c r="DT10" s="12">
        <v>0.2312</v>
      </c>
      <c r="DU10" s="12">
        <v>0.269</v>
      </c>
      <c r="DV10" s="11">
        <v>7838</v>
      </c>
      <c r="DW10" s="13">
        <v>286421.52</v>
      </c>
      <c r="DX10" s="11">
        <v>473</v>
      </c>
      <c r="DY10" s="11">
        <v>7733</v>
      </c>
      <c r="DZ10" s="13">
        <v>293739.6</v>
      </c>
      <c r="EA10" s="11">
        <v>513</v>
      </c>
      <c r="EB10" s="12">
        <v>0.0136</v>
      </c>
      <c r="EC10" s="12">
        <v>-0.0249</v>
      </c>
      <c r="ED10" s="11">
        <v>1994</v>
      </c>
      <c r="EE10" s="13">
        <v>67001.28</v>
      </c>
      <c r="EF10" s="11">
        <v>597</v>
      </c>
      <c r="EG10" s="11">
        <v>2016</v>
      </c>
      <c r="EH10" s="13">
        <v>83308.02</v>
      </c>
      <c r="EI10" s="11">
        <v>645</v>
      </c>
      <c r="EJ10" s="12">
        <v>-0.0109</v>
      </c>
      <c r="EK10" s="12">
        <v>-0.1957</v>
      </c>
      <c r="EL10" s="11">
        <v>2143</v>
      </c>
      <c r="EM10" s="13">
        <v>111977.95</v>
      </c>
      <c r="EN10" s="11">
        <v>261</v>
      </c>
      <c r="EO10" s="11">
        <v>2559</v>
      </c>
      <c r="EP10" s="13">
        <v>138908.59</v>
      </c>
      <c r="EQ10" s="11">
        <v>222</v>
      </c>
      <c r="ER10" s="12">
        <v>-0.1626</v>
      </c>
      <c r="ES10" s="12">
        <v>-0.1939</v>
      </c>
      <c r="ET10" s="11"/>
      <c r="EU10" s="13"/>
      <c r="EV10" s="11"/>
      <c r="EW10" s="11"/>
      <c r="EX10" s="13"/>
      <c r="EY10" s="11"/>
      <c r="EZ10" s="12"/>
      <c r="FA10" s="12"/>
      <c r="FB10" s="11">
        <v>211</v>
      </c>
      <c r="FC10" s="13">
        <v>4302.26</v>
      </c>
      <c r="FD10" s="11">
        <v>12</v>
      </c>
      <c r="FE10" s="11">
        <v>166</v>
      </c>
      <c r="FF10" s="13">
        <v>4679.5</v>
      </c>
      <c r="FG10" s="11">
        <v>13</v>
      </c>
      <c r="FH10" s="12">
        <v>0.2711</v>
      </c>
      <c r="FI10" s="12">
        <v>-0.0806</v>
      </c>
      <c r="FJ10" s="11">
        <v>289</v>
      </c>
      <c r="FK10" s="13">
        <v>9645.58</v>
      </c>
      <c r="FL10" s="11"/>
      <c r="FM10" s="11">
        <v>581</v>
      </c>
      <c r="FN10" s="13">
        <v>19087.28</v>
      </c>
      <c r="FO10" s="11"/>
      <c r="FP10" s="12">
        <v>-0.5026</v>
      </c>
      <c r="FQ10" s="12">
        <v>-0.4947</v>
      </c>
      <c r="FR10" s="11"/>
      <c r="FS10" s="13"/>
      <c r="FT10" s="11"/>
      <c r="FU10" s="11"/>
      <c r="FV10" s="13"/>
      <c r="FW10" s="11"/>
      <c r="FX10" s="12"/>
      <c r="FY10" s="12"/>
      <c r="FZ10" s="11">
        <v>120</v>
      </c>
      <c r="GA10" s="13">
        <v>4509.51</v>
      </c>
      <c r="GB10" s="11">
        <v>823</v>
      </c>
      <c r="GC10" s="11">
        <v>35</v>
      </c>
      <c r="GD10" s="13">
        <v>1158.34</v>
      </c>
      <c r="GE10" s="11">
        <v>349</v>
      </c>
      <c r="GF10" s="12">
        <v>2.4286</v>
      </c>
      <c r="GG10" s="12">
        <v>2.8931</v>
      </c>
      <c r="GH10" s="11">
        <v>939</v>
      </c>
      <c r="GI10" s="13">
        <v>34915.86</v>
      </c>
      <c r="GJ10" s="11">
        <v>108</v>
      </c>
      <c r="GK10" s="11">
        <v>792</v>
      </c>
      <c r="GL10" s="13">
        <v>27089.61</v>
      </c>
      <c r="GM10" s="11">
        <v>106</v>
      </c>
      <c r="GN10" s="12">
        <v>0.1856</v>
      </c>
      <c r="GO10" s="12">
        <v>0.2889</v>
      </c>
      <c r="GP10" s="11">
        <v>231</v>
      </c>
      <c r="GQ10" s="13">
        <v>3848.15</v>
      </c>
      <c r="GR10" s="11">
        <v>546</v>
      </c>
      <c r="GS10" s="11"/>
      <c r="GT10" s="13"/>
      <c r="GU10" s="11"/>
      <c r="GV10" s="12"/>
      <c r="GW10" s="12"/>
      <c r="GX10" s="11">
        <v>2170</v>
      </c>
      <c r="GY10" s="13">
        <v>81503.37</v>
      </c>
      <c r="GZ10" s="11">
        <v>338</v>
      </c>
      <c r="HA10" s="11">
        <v>2325</v>
      </c>
      <c r="HB10" s="13">
        <v>95160.21</v>
      </c>
      <c r="HC10" s="11">
        <v>339</v>
      </c>
      <c r="HD10" s="12">
        <v>-0.0667</v>
      </c>
      <c r="HE10" s="12">
        <v>-0.1435</v>
      </c>
      <c r="HF10" s="11">
        <v>1407</v>
      </c>
      <c r="HG10" s="13">
        <v>58113.56</v>
      </c>
      <c r="HH10" s="11"/>
      <c r="HI10" s="11">
        <v>5059</v>
      </c>
      <c r="HJ10" s="13">
        <v>198623.2</v>
      </c>
      <c r="HK10" s="11">
        <v>935</v>
      </c>
      <c r="HL10" s="12">
        <v>-0.7219</v>
      </c>
      <c r="HM10" s="12">
        <v>-0.7074</v>
      </c>
      <c r="HN10" s="11">
        <v>546</v>
      </c>
      <c r="HO10" s="13">
        <v>14828.07</v>
      </c>
      <c r="HP10" s="11">
        <v>458</v>
      </c>
      <c r="HQ10" s="11">
        <v>564</v>
      </c>
      <c r="HR10" s="13">
        <v>13368.9</v>
      </c>
      <c r="HS10" s="11">
        <v>505</v>
      </c>
      <c r="HT10" s="12">
        <v>-0.0319</v>
      </c>
      <c r="HU10" s="12">
        <v>0.1091</v>
      </c>
      <c r="HV10" s="11">
        <v>177</v>
      </c>
      <c r="HW10" s="13">
        <v>7206.84</v>
      </c>
      <c r="HX10" s="11">
        <v>129</v>
      </c>
      <c r="HY10" s="11">
        <v>486</v>
      </c>
      <c r="HZ10" s="13">
        <v>18313.33</v>
      </c>
      <c r="IA10" s="11">
        <v>123</v>
      </c>
      <c r="IB10" s="12">
        <v>-0.6358</v>
      </c>
      <c r="IC10" s="12">
        <v>-0.6065</v>
      </c>
      <c r="ID10" s="11">
        <v>797</v>
      </c>
      <c r="IE10" s="13">
        <v>38761.03</v>
      </c>
      <c r="IF10" s="11">
        <v>145</v>
      </c>
      <c r="IG10" s="11">
        <v>846</v>
      </c>
      <c r="IH10" s="13">
        <v>43851.19</v>
      </c>
      <c r="II10" s="11">
        <v>138</v>
      </c>
      <c r="IJ10" s="12">
        <v>-0.0579</v>
      </c>
      <c r="IK10" s="12">
        <v>-0.1161</v>
      </c>
      <c r="IL10" s="11">
        <v>324</v>
      </c>
      <c r="IM10" s="13">
        <v>13668.57</v>
      </c>
      <c r="IN10" s="11"/>
      <c r="IO10" s="11">
        <v>472</v>
      </c>
      <c r="IP10" s="13">
        <v>22694.49</v>
      </c>
      <c r="IQ10" s="11">
        <v>162</v>
      </c>
      <c r="IR10" s="12">
        <v>-0.3136</v>
      </c>
      <c r="IS10" s="12">
        <v>-0.3977</v>
      </c>
      <c r="IT10" s="11"/>
      <c r="IU10" s="13"/>
      <c r="IV10" s="11"/>
      <c r="IW10" s="11"/>
      <c r="IX10" s="13"/>
      <c r="IY10" s="11"/>
      <c r="IZ10" s="12"/>
      <c r="JA10" s="12"/>
      <c r="JB10" s="11">
        <v>346</v>
      </c>
      <c r="JC10" s="13">
        <v>26379.92</v>
      </c>
      <c r="JD10" s="11">
        <v>84</v>
      </c>
      <c r="JE10" s="11">
        <v>257</v>
      </c>
      <c r="JF10" s="13">
        <v>19265.86</v>
      </c>
      <c r="JG10" s="11">
        <v>77</v>
      </c>
      <c r="JH10" s="12">
        <v>0.3463</v>
      </c>
      <c r="JI10" s="12">
        <v>0.3693</v>
      </c>
      <c r="JJ10" s="11">
        <v>88</v>
      </c>
      <c r="JK10" s="13">
        <v>5946.32</v>
      </c>
      <c r="JL10" s="11">
        <v>102</v>
      </c>
      <c r="JM10" s="11"/>
      <c r="JN10" s="13"/>
      <c r="JO10" s="11"/>
      <c r="JP10" s="12"/>
      <c r="JQ10" s="12"/>
      <c r="JR10" s="11">
        <v>31</v>
      </c>
      <c r="JS10" s="13">
        <v>587.09</v>
      </c>
      <c r="JT10" s="11">
        <v>21</v>
      </c>
      <c r="JU10" s="11">
        <v>27</v>
      </c>
      <c r="JV10" s="13">
        <v>402.38</v>
      </c>
      <c r="JW10" s="11">
        <v>21</v>
      </c>
      <c r="JX10" s="12">
        <v>0.1481</v>
      </c>
      <c r="JY10" s="12">
        <v>0.459</v>
      </c>
      <c r="JZ10" s="11">
        <v>4</v>
      </c>
      <c r="KA10" s="13">
        <v>116.57</v>
      </c>
      <c r="KB10" s="11">
        <v>737</v>
      </c>
      <c r="KC10" s="11"/>
      <c r="KD10" s="13"/>
      <c r="KE10" s="11"/>
      <c r="KF10" s="12"/>
      <c r="KG10" s="12"/>
      <c r="KH10" s="11"/>
      <c r="KI10" s="13"/>
      <c r="KJ10" s="11"/>
      <c r="KK10" s="11">
        <v>39974</v>
      </c>
      <c r="KL10" s="13">
        <v>1820839.24</v>
      </c>
      <c r="KM10" s="11">
        <v>837</v>
      </c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93853</v>
      </c>
      <c r="C11" s="11">
        <f>=ROUNDDOWN(17.2711212528294,0)</f>
      </c>
      <c r="D11" s="11">
        <v>119822</v>
      </c>
      <c r="E11" s="12">
        <v>0.861</v>
      </c>
      <c r="F11" s="11"/>
      <c r="G11" s="11">
        <f>=ROUNDDOWN({0},0)</f>
      </c>
      <c r="H11" s="11">
        <v>8604</v>
      </c>
      <c r="I11" s="12"/>
      <c r="J11" s="11">
        <v>131522</v>
      </c>
      <c r="K11" s="13">
        <v>21942944.48</v>
      </c>
      <c r="L11" s="11">
        <v>676</v>
      </c>
      <c r="M11" s="14">
        <v>32459.98</v>
      </c>
      <c r="N11" s="11">
        <v>135853</v>
      </c>
      <c r="O11" s="13">
        <v>25832436.02</v>
      </c>
      <c r="P11" s="11">
        <v>760</v>
      </c>
      <c r="Q11" s="14">
        <v>33990.05</v>
      </c>
      <c r="R11" s="12">
        <v>-0.0319</v>
      </c>
      <c r="S11" s="12">
        <v>-0.1506</v>
      </c>
      <c r="T11" s="12">
        <v>-0.1105</v>
      </c>
      <c r="U11" s="12">
        <v>-0.045</v>
      </c>
      <c r="V11" s="11">
        <v>6573</v>
      </c>
      <c r="W11" s="13">
        <v>1077749.48</v>
      </c>
      <c r="X11" s="11">
        <v>189</v>
      </c>
      <c r="Y11" s="11">
        <v>4331</v>
      </c>
      <c r="Z11" s="13">
        <v>733887.92</v>
      </c>
      <c r="AA11" s="11">
        <v>179</v>
      </c>
      <c r="AB11" s="12">
        <v>0.5177</v>
      </c>
      <c r="AC11" s="12">
        <v>0.4685</v>
      </c>
      <c r="AD11" s="11">
        <v>9400</v>
      </c>
      <c r="AE11" s="13">
        <v>1675619.77</v>
      </c>
      <c r="AF11" s="11">
        <v>630</v>
      </c>
      <c r="AG11" s="11">
        <v>7143</v>
      </c>
      <c r="AH11" s="13">
        <v>1493092.12</v>
      </c>
      <c r="AI11" s="11">
        <v>732</v>
      </c>
      <c r="AJ11" s="12">
        <v>0.316</v>
      </c>
      <c r="AK11" s="12">
        <v>0.1222</v>
      </c>
      <c r="AL11" s="11">
        <v>55972</v>
      </c>
      <c r="AM11" s="13">
        <v>9053842.85</v>
      </c>
      <c r="AN11" s="11">
        <v>654</v>
      </c>
      <c r="AO11" s="11">
        <v>61429</v>
      </c>
      <c r="AP11" s="13">
        <v>10601525.72</v>
      </c>
      <c r="AQ11" s="11">
        <v>744</v>
      </c>
      <c r="AR11" s="12">
        <v>-0.0888</v>
      </c>
      <c r="AS11" s="12">
        <v>-0.146</v>
      </c>
      <c r="AT11" s="11">
        <v>12332</v>
      </c>
      <c r="AU11" s="13">
        <v>2522940.23</v>
      </c>
      <c r="AV11" s="11">
        <v>637</v>
      </c>
      <c r="AW11" s="11">
        <v>15872</v>
      </c>
      <c r="AX11" s="13">
        <v>3188082.15</v>
      </c>
      <c r="AY11" s="11">
        <v>718</v>
      </c>
      <c r="AZ11" s="12">
        <v>-0.223</v>
      </c>
      <c r="BA11" s="12">
        <v>-0.2086</v>
      </c>
      <c r="BB11" s="11">
        <v>3835</v>
      </c>
      <c r="BC11" s="13">
        <v>626019.21</v>
      </c>
      <c r="BD11" s="11">
        <v>550</v>
      </c>
      <c r="BE11" s="11">
        <v>6756</v>
      </c>
      <c r="BF11" s="13">
        <v>1179924.68</v>
      </c>
      <c r="BG11" s="11">
        <v>531</v>
      </c>
      <c r="BH11" s="12">
        <v>-0.4324</v>
      </c>
      <c r="BI11" s="12">
        <v>-0.4694</v>
      </c>
      <c r="BJ11" s="11">
        <v>22613</v>
      </c>
      <c r="BK11" s="13">
        <v>3753421.66</v>
      </c>
      <c r="BL11" s="11">
        <v>661</v>
      </c>
      <c r="BM11" s="11">
        <v>19919</v>
      </c>
      <c r="BN11" s="13">
        <v>4446137.97</v>
      </c>
      <c r="BO11" s="11">
        <v>755</v>
      </c>
      <c r="BP11" s="12">
        <v>0.1352</v>
      </c>
      <c r="BQ11" s="12">
        <v>-0.1558</v>
      </c>
      <c r="BR11" s="11">
        <v>611</v>
      </c>
      <c r="BS11" s="13">
        <v>112662.29</v>
      </c>
      <c r="BT11" s="11">
        <v>286</v>
      </c>
      <c r="BU11" s="11">
        <v>899</v>
      </c>
      <c r="BV11" s="13">
        <v>175473.08</v>
      </c>
      <c r="BW11" s="11">
        <v>323</v>
      </c>
      <c r="BX11" s="12">
        <v>-0.3204</v>
      </c>
      <c r="BY11" s="12">
        <v>-0.358</v>
      </c>
      <c r="BZ11" s="11">
        <v>1683</v>
      </c>
      <c r="CA11" s="13">
        <v>330533.13</v>
      </c>
      <c r="CB11" s="11">
        <v>530</v>
      </c>
      <c r="CC11" s="11">
        <v>1086</v>
      </c>
      <c r="CD11" s="13">
        <v>224491.27</v>
      </c>
      <c r="CE11" s="11">
        <v>516</v>
      </c>
      <c r="CF11" s="12">
        <v>0.5497</v>
      </c>
      <c r="CG11" s="12">
        <v>0.4724</v>
      </c>
      <c r="CH11" s="11">
        <v>108</v>
      </c>
      <c r="CI11" s="13">
        <v>18724.24</v>
      </c>
      <c r="CJ11" s="11">
        <v>292</v>
      </c>
      <c r="CK11" s="11">
        <v>347</v>
      </c>
      <c r="CL11" s="13">
        <v>56643.77</v>
      </c>
      <c r="CM11" s="11">
        <v>258</v>
      </c>
      <c r="CN11" s="12">
        <v>-0.6888</v>
      </c>
      <c r="CO11" s="12">
        <v>-0.6694</v>
      </c>
      <c r="CP11" s="11">
        <v>644</v>
      </c>
      <c r="CQ11" s="13">
        <v>77817.05</v>
      </c>
      <c r="CR11" s="11">
        <v>594</v>
      </c>
      <c r="CS11" s="11">
        <v>58</v>
      </c>
      <c r="CT11" s="13">
        <v>18261.43</v>
      </c>
      <c r="CU11" s="11">
        <v>645</v>
      </c>
      <c r="CV11" s="12">
        <v>10.1034</v>
      </c>
      <c r="CW11" s="12">
        <v>3.2613</v>
      </c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>
        <v>3690</v>
      </c>
      <c r="DO11" s="13">
        <v>700200.51</v>
      </c>
      <c r="DP11" s="11">
        <v>263</v>
      </c>
      <c r="DQ11" s="11">
        <v>4967</v>
      </c>
      <c r="DR11" s="13">
        <v>1068236.12</v>
      </c>
      <c r="DS11" s="11">
        <v>278</v>
      </c>
      <c r="DT11" s="12">
        <v>-0.2571</v>
      </c>
      <c r="DU11" s="12">
        <v>-0.3445</v>
      </c>
      <c r="DV11" s="11"/>
      <c r="DW11" s="13"/>
      <c r="DX11" s="11">
        <v>2</v>
      </c>
      <c r="DY11" s="11">
        <v>1</v>
      </c>
      <c r="DZ11" s="13">
        <v>199.5</v>
      </c>
      <c r="EA11" s="11">
        <v>3</v>
      </c>
      <c r="EB11" s="12"/>
      <c r="EC11" s="12"/>
      <c r="ED11" s="11">
        <v>5252</v>
      </c>
      <c r="EE11" s="13">
        <v>745225.59</v>
      </c>
      <c r="EF11" s="11">
        <v>239</v>
      </c>
      <c r="EG11" s="11">
        <v>2478</v>
      </c>
      <c r="EH11" s="13">
        <v>579931.64</v>
      </c>
      <c r="EI11" s="11">
        <v>424</v>
      </c>
      <c r="EJ11" s="12">
        <v>1.1195</v>
      </c>
      <c r="EK11" s="12">
        <v>0.285</v>
      </c>
      <c r="EL11" s="11">
        <v>638</v>
      </c>
      <c r="EM11" s="13">
        <v>134861.25</v>
      </c>
      <c r="EN11" s="11">
        <v>167</v>
      </c>
      <c r="EO11" s="11">
        <v>451</v>
      </c>
      <c r="EP11" s="13">
        <v>93041.29</v>
      </c>
      <c r="EQ11" s="11">
        <v>123</v>
      </c>
      <c r="ER11" s="12">
        <v>0.4146</v>
      </c>
      <c r="ES11" s="12">
        <v>0.4495</v>
      </c>
      <c r="ET11" s="11">
        <v>2200</v>
      </c>
      <c r="EU11" s="13">
        <v>270293.72</v>
      </c>
      <c r="EV11" s="11">
        <v>321</v>
      </c>
      <c r="EW11" s="11">
        <v>1904</v>
      </c>
      <c r="EX11" s="13">
        <v>339794.78</v>
      </c>
      <c r="EY11" s="11">
        <v>335</v>
      </c>
      <c r="EZ11" s="12">
        <v>0.1555</v>
      </c>
      <c r="FA11" s="12">
        <v>-0.2045</v>
      </c>
      <c r="FB11" s="11">
        <v>1702</v>
      </c>
      <c r="FC11" s="13">
        <v>228002.09</v>
      </c>
      <c r="FD11" s="11">
        <v>387</v>
      </c>
      <c r="FE11" s="11">
        <v>815</v>
      </c>
      <c r="FF11" s="13">
        <v>153586.55</v>
      </c>
      <c r="FG11" s="11">
        <v>293</v>
      </c>
      <c r="FH11" s="12">
        <v>1.0883</v>
      </c>
      <c r="FI11" s="12">
        <v>0.4845</v>
      </c>
      <c r="FJ11" s="11"/>
      <c r="FK11" s="13"/>
      <c r="FL11" s="11"/>
      <c r="FM11" s="11"/>
      <c r="FN11" s="13"/>
      <c r="FO11" s="11"/>
      <c r="FP11" s="12"/>
      <c r="FQ11" s="12"/>
      <c r="FR11" s="11">
        <v>1662</v>
      </c>
      <c r="FS11" s="13">
        <v>266190.84</v>
      </c>
      <c r="FT11" s="11">
        <v>443</v>
      </c>
      <c r="FU11" s="11">
        <v>818</v>
      </c>
      <c r="FV11" s="13">
        <v>172913.11</v>
      </c>
      <c r="FW11" s="11">
        <v>446</v>
      </c>
      <c r="FX11" s="12">
        <v>1.0318</v>
      </c>
      <c r="FY11" s="12">
        <v>0.5394</v>
      </c>
      <c r="FZ11" s="11">
        <v>1580</v>
      </c>
      <c r="GA11" s="13">
        <v>228393.67</v>
      </c>
      <c r="GB11" s="11">
        <v>632</v>
      </c>
      <c r="GC11" s="11">
        <v>993</v>
      </c>
      <c r="GD11" s="13">
        <v>197595.89</v>
      </c>
      <c r="GE11" s="11">
        <v>685</v>
      </c>
      <c r="GF11" s="12">
        <v>0.5911</v>
      </c>
      <c r="GG11" s="12">
        <v>0.1559</v>
      </c>
      <c r="GH11" s="11">
        <v>512</v>
      </c>
      <c r="GI11" s="13">
        <v>58804.24</v>
      </c>
      <c r="GJ11" s="11">
        <v>227</v>
      </c>
      <c r="GK11" s="11">
        <v>323</v>
      </c>
      <c r="GL11" s="13">
        <v>50170.48</v>
      </c>
      <c r="GM11" s="11">
        <v>232</v>
      </c>
      <c r="GN11" s="12">
        <v>0.5851</v>
      </c>
      <c r="GO11" s="12">
        <v>0.1721</v>
      </c>
      <c r="GP11" s="11">
        <v>3</v>
      </c>
      <c r="GQ11" s="13">
        <v>292.55</v>
      </c>
      <c r="GR11" s="11">
        <v>485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>
        <v>291</v>
      </c>
      <c r="HG11" s="13">
        <v>37308.18</v>
      </c>
      <c r="HH11" s="11"/>
      <c r="HI11" s="11">
        <v>367</v>
      </c>
      <c r="HJ11" s="13">
        <v>67833.48</v>
      </c>
      <c r="HK11" s="11">
        <v>692</v>
      </c>
      <c r="HL11" s="12">
        <v>-0.2071</v>
      </c>
      <c r="HM11" s="12">
        <v>-0.45</v>
      </c>
      <c r="HN11" s="11">
        <v>8</v>
      </c>
      <c r="HO11" s="13">
        <v>802.59</v>
      </c>
      <c r="HP11" s="11">
        <v>16</v>
      </c>
      <c r="HQ11" s="11">
        <v>15</v>
      </c>
      <c r="HR11" s="13">
        <v>1491.97</v>
      </c>
      <c r="HS11" s="11">
        <v>19</v>
      </c>
      <c r="HT11" s="12">
        <v>-0.4667</v>
      </c>
      <c r="HU11" s="12">
        <v>-0.4621</v>
      </c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>
        <v>183</v>
      </c>
      <c r="IM11" s="13">
        <v>19389.29</v>
      </c>
      <c r="IN11" s="11"/>
      <c r="IO11" s="11">
        <v>262</v>
      </c>
      <c r="IP11" s="13">
        <v>51815.27</v>
      </c>
      <c r="IQ11" s="11">
        <v>366</v>
      </c>
      <c r="IR11" s="12">
        <v>-0.3015</v>
      </c>
      <c r="IS11" s="12">
        <v>-0.6258</v>
      </c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>
        <v>30</v>
      </c>
      <c r="JK11" s="13">
        <v>3850.05</v>
      </c>
      <c r="JL11" s="11">
        <v>35</v>
      </c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>
        <v>4619</v>
      </c>
      <c r="KL11" s="13">
        <v>938305.83</v>
      </c>
      <c r="KM11" s="11">
        <v>551</v>
      </c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15302</v>
      </c>
      <c r="C12" s="11">
        <f>=ROUNDDOWN(22.3680748428592,0)</f>
      </c>
      <c r="D12" s="11">
        <v>6462</v>
      </c>
      <c r="E12" s="12">
        <v>0.9256</v>
      </c>
      <c r="F12" s="11"/>
      <c r="G12" s="11">
        <f>=ROUNDDOWN({0},0)</f>
      </c>
      <c r="H12" s="11"/>
      <c r="I12" s="12"/>
      <c r="J12" s="11">
        <v>15236</v>
      </c>
      <c r="K12" s="13">
        <v>1117468.6</v>
      </c>
      <c r="L12" s="11">
        <v>138</v>
      </c>
      <c r="M12" s="14">
        <v>8097.6</v>
      </c>
      <c r="N12" s="11">
        <v>15457</v>
      </c>
      <c r="O12" s="13">
        <v>1317061.12</v>
      </c>
      <c r="P12" s="11">
        <v>124</v>
      </c>
      <c r="Q12" s="14">
        <v>10621.46</v>
      </c>
      <c r="R12" s="12">
        <v>-0.0143</v>
      </c>
      <c r="S12" s="12">
        <v>-0.1515</v>
      </c>
      <c r="T12" s="12">
        <v>0.1129</v>
      </c>
      <c r="U12" s="12">
        <v>-0.2376</v>
      </c>
      <c r="V12" s="11">
        <v>2033</v>
      </c>
      <c r="W12" s="13">
        <v>151853.31</v>
      </c>
      <c r="X12" s="11">
        <v>56</v>
      </c>
      <c r="Y12" s="11">
        <v>1931</v>
      </c>
      <c r="Z12" s="13">
        <v>135985.45</v>
      </c>
      <c r="AA12" s="11">
        <v>39</v>
      </c>
      <c r="AB12" s="12">
        <v>0.0528</v>
      </c>
      <c r="AC12" s="12">
        <v>0.1167</v>
      </c>
      <c r="AD12" s="11">
        <v>1805</v>
      </c>
      <c r="AE12" s="13">
        <v>97999.03</v>
      </c>
      <c r="AF12" s="11">
        <v>128</v>
      </c>
      <c r="AG12" s="11">
        <v>734</v>
      </c>
      <c r="AH12" s="13">
        <v>55783.48</v>
      </c>
      <c r="AI12" s="11">
        <v>122</v>
      </c>
      <c r="AJ12" s="12">
        <v>1.4591</v>
      </c>
      <c r="AK12" s="12">
        <v>0.7568</v>
      </c>
      <c r="AL12" s="11">
        <v>3757</v>
      </c>
      <c r="AM12" s="13">
        <v>259170.59</v>
      </c>
      <c r="AN12" s="11">
        <v>133</v>
      </c>
      <c r="AO12" s="11">
        <v>2376</v>
      </c>
      <c r="AP12" s="13">
        <v>221281.42</v>
      </c>
      <c r="AQ12" s="11">
        <v>124</v>
      </c>
      <c r="AR12" s="12">
        <v>0.5812</v>
      </c>
      <c r="AS12" s="12">
        <v>0.1712</v>
      </c>
      <c r="AT12" s="11">
        <v>1697</v>
      </c>
      <c r="AU12" s="13">
        <v>159120.81</v>
      </c>
      <c r="AV12" s="11">
        <v>133</v>
      </c>
      <c r="AW12" s="11">
        <v>3065</v>
      </c>
      <c r="AX12" s="13">
        <v>301270.09</v>
      </c>
      <c r="AY12" s="11">
        <v>124</v>
      </c>
      <c r="AZ12" s="12">
        <v>-0.4463</v>
      </c>
      <c r="BA12" s="12">
        <v>-0.4718</v>
      </c>
      <c r="BB12" s="11">
        <v>181</v>
      </c>
      <c r="BC12" s="13">
        <v>13054.43</v>
      </c>
      <c r="BD12" s="11">
        <v>128</v>
      </c>
      <c r="BE12" s="11">
        <v>67</v>
      </c>
      <c r="BF12" s="13">
        <v>4565.04</v>
      </c>
      <c r="BG12" s="11">
        <v>70</v>
      </c>
      <c r="BH12" s="12">
        <v>1.7015</v>
      </c>
      <c r="BI12" s="12">
        <v>1.8597</v>
      </c>
      <c r="BJ12" s="11">
        <v>2498</v>
      </c>
      <c r="BK12" s="13">
        <v>186272.64</v>
      </c>
      <c r="BL12" s="11">
        <v>138</v>
      </c>
      <c r="BM12" s="11">
        <v>2949</v>
      </c>
      <c r="BN12" s="13">
        <v>236630.78</v>
      </c>
      <c r="BO12" s="11">
        <v>124</v>
      </c>
      <c r="BP12" s="12">
        <v>-0.1529</v>
      </c>
      <c r="BQ12" s="12">
        <v>-0.2128</v>
      </c>
      <c r="BR12" s="11">
        <v>333</v>
      </c>
      <c r="BS12" s="13">
        <v>23571.12</v>
      </c>
      <c r="BT12" s="11">
        <v>110</v>
      </c>
      <c r="BU12" s="11">
        <v>739</v>
      </c>
      <c r="BV12" s="13">
        <v>57314.71</v>
      </c>
      <c r="BW12" s="11">
        <v>84</v>
      </c>
      <c r="BX12" s="12">
        <v>-0.5494</v>
      </c>
      <c r="BY12" s="12">
        <v>-0.5887</v>
      </c>
      <c r="BZ12" s="11">
        <v>841</v>
      </c>
      <c r="CA12" s="13">
        <v>67402.89</v>
      </c>
      <c r="CB12" s="11">
        <v>110</v>
      </c>
      <c r="CC12" s="11">
        <v>1044</v>
      </c>
      <c r="CD12" s="13">
        <v>91830.42</v>
      </c>
      <c r="CE12" s="11">
        <v>91</v>
      </c>
      <c r="CF12" s="12">
        <v>-0.1944</v>
      </c>
      <c r="CG12" s="12">
        <v>-0.266</v>
      </c>
      <c r="CH12" s="11"/>
      <c r="CI12" s="13"/>
      <c r="CJ12" s="11"/>
      <c r="CK12" s="11"/>
      <c r="CL12" s="13"/>
      <c r="CM12" s="11"/>
      <c r="CN12" s="12"/>
      <c r="CO12" s="12"/>
      <c r="CP12" s="11">
        <v>26</v>
      </c>
      <c r="CQ12" s="13">
        <v>2454.25</v>
      </c>
      <c r="CR12" s="11">
        <v>138</v>
      </c>
      <c r="CS12" s="11">
        <v>16</v>
      </c>
      <c r="CT12" s="13">
        <v>1547.34</v>
      </c>
      <c r="CU12" s="11">
        <v>124</v>
      </c>
      <c r="CV12" s="12">
        <v>0.625</v>
      </c>
      <c r="CW12" s="12">
        <v>0.5861</v>
      </c>
      <c r="CX12" s="11"/>
      <c r="CY12" s="13"/>
      <c r="CZ12" s="11"/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735</v>
      </c>
      <c r="DO12" s="13">
        <v>52480.04</v>
      </c>
      <c r="DP12" s="11">
        <v>46</v>
      </c>
      <c r="DQ12" s="11">
        <v>670</v>
      </c>
      <c r="DR12" s="13">
        <v>49778.65</v>
      </c>
      <c r="DS12" s="11">
        <v>47</v>
      </c>
      <c r="DT12" s="12">
        <v>0.097</v>
      </c>
      <c r="DU12" s="12">
        <v>0.0543</v>
      </c>
      <c r="DV12" s="11"/>
      <c r="DW12" s="13"/>
      <c r="DX12" s="11"/>
      <c r="DY12" s="11"/>
      <c r="DZ12" s="13"/>
      <c r="EA12" s="11"/>
      <c r="EB12" s="12"/>
      <c r="EC12" s="12"/>
      <c r="ED12" s="11">
        <v>26</v>
      </c>
      <c r="EE12" s="13">
        <v>2331.15</v>
      </c>
      <c r="EF12" s="11">
        <v>19</v>
      </c>
      <c r="EG12" s="11">
        <v>40</v>
      </c>
      <c r="EH12" s="13">
        <v>4862.75</v>
      </c>
      <c r="EI12" s="11">
        <v>18</v>
      </c>
      <c r="EJ12" s="12">
        <v>-0.35</v>
      </c>
      <c r="EK12" s="12">
        <v>-0.5206</v>
      </c>
      <c r="EL12" s="11"/>
      <c r="EM12" s="13"/>
      <c r="EN12" s="11"/>
      <c r="EO12" s="11"/>
      <c r="EP12" s="13"/>
      <c r="EQ12" s="11"/>
      <c r="ER12" s="12"/>
      <c r="ES12" s="12"/>
      <c r="ET12" s="11">
        <v>184</v>
      </c>
      <c r="EU12" s="13">
        <v>12732.14</v>
      </c>
      <c r="EV12" s="11">
        <v>88</v>
      </c>
      <c r="EW12" s="11">
        <v>212</v>
      </c>
      <c r="EX12" s="13">
        <v>17199.31</v>
      </c>
      <c r="EY12" s="11">
        <v>43</v>
      </c>
      <c r="EZ12" s="12">
        <v>-0.1321</v>
      </c>
      <c r="FA12" s="12">
        <v>-0.2597</v>
      </c>
      <c r="FB12" s="11">
        <v>356</v>
      </c>
      <c r="FC12" s="13">
        <v>25406.68</v>
      </c>
      <c r="FD12" s="11">
        <v>84</v>
      </c>
      <c r="FE12" s="11">
        <v>89</v>
      </c>
      <c r="FF12" s="13">
        <v>10331.87</v>
      </c>
      <c r="FG12" s="11">
        <v>22</v>
      </c>
      <c r="FH12" s="12">
        <v>3</v>
      </c>
      <c r="FI12" s="12">
        <v>1.4591</v>
      </c>
      <c r="FJ12" s="11"/>
      <c r="FK12" s="13"/>
      <c r="FL12" s="11"/>
      <c r="FM12" s="11"/>
      <c r="FN12" s="13"/>
      <c r="FO12" s="11"/>
      <c r="FP12" s="12"/>
      <c r="FQ12" s="12"/>
      <c r="FR12" s="11">
        <v>306</v>
      </c>
      <c r="FS12" s="13">
        <v>30344.55</v>
      </c>
      <c r="FT12" s="11">
        <v>29</v>
      </c>
      <c r="FU12" s="11">
        <v>366</v>
      </c>
      <c r="FV12" s="13">
        <v>35959.81</v>
      </c>
      <c r="FW12" s="11">
        <v>14</v>
      </c>
      <c r="FX12" s="12">
        <v>-0.1639</v>
      </c>
      <c r="FY12" s="12">
        <v>-0.1562</v>
      </c>
      <c r="FZ12" s="11">
        <v>274</v>
      </c>
      <c r="GA12" s="13">
        <v>20063.44</v>
      </c>
      <c r="GB12" s="11">
        <v>124</v>
      </c>
      <c r="GC12" s="11">
        <v>246</v>
      </c>
      <c r="GD12" s="13">
        <v>20890.43</v>
      </c>
      <c r="GE12" s="11">
        <v>107</v>
      </c>
      <c r="GF12" s="12">
        <v>0.1138</v>
      </c>
      <c r="GG12" s="12">
        <v>-0.0396</v>
      </c>
      <c r="GH12" s="11">
        <v>133</v>
      </c>
      <c r="GI12" s="13">
        <v>10111.08</v>
      </c>
      <c r="GJ12" s="11">
        <v>53</v>
      </c>
      <c r="GK12" s="11">
        <v>107</v>
      </c>
      <c r="GL12" s="13">
        <v>9785.87</v>
      </c>
      <c r="GM12" s="11">
        <v>45</v>
      </c>
      <c r="GN12" s="12">
        <v>0.243</v>
      </c>
      <c r="GO12" s="12">
        <v>0.0332</v>
      </c>
      <c r="GP12" s="11"/>
      <c r="GQ12" s="13"/>
      <c r="GR12" s="11">
        <v>107</v>
      </c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31</v>
      </c>
      <c r="HG12" s="13">
        <v>1284.88</v>
      </c>
      <c r="HH12" s="11"/>
      <c r="HI12" s="11">
        <v>96</v>
      </c>
      <c r="HJ12" s="13">
        <v>8380.63</v>
      </c>
      <c r="HK12" s="11">
        <v>113</v>
      </c>
      <c r="HL12" s="12">
        <v>-0.6771</v>
      </c>
      <c r="HM12" s="12">
        <v>-0.8467</v>
      </c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20</v>
      </c>
      <c r="IM12" s="13">
        <v>1815.57</v>
      </c>
      <c r="IN12" s="11"/>
      <c r="IO12" s="11">
        <v>32</v>
      </c>
      <c r="IP12" s="13">
        <v>3045.58</v>
      </c>
      <c r="IQ12" s="11">
        <v>43</v>
      </c>
      <c r="IR12" s="12">
        <v>-0.375</v>
      </c>
      <c r="IS12" s="12">
        <v>-0.4039</v>
      </c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678</v>
      </c>
      <c r="KL12" s="13">
        <v>50617.49</v>
      </c>
      <c r="KM12" s="11">
        <v>79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13106</v>
      </c>
      <c r="C13" s="11">
        <f>=ROUNDDOWN(34.5804749340369,0)</f>
      </c>
      <c r="D13" s="11">
        <v>5352</v>
      </c>
      <c r="E13" s="12">
        <v>0.9821</v>
      </c>
      <c r="F13" s="11"/>
      <c r="G13" s="11">
        <f>=ROUNDDOWN({0},0)</f>
      </c>
      <c r="H13" s="11"/>
      <c r="I13" s="12"/>
      <c r="J13" s="11">
        <v>8451</v>
      </c>
      <c r="K13" s="13">
        <v>85224.93</v>
      </c>
      <c r="L13" s="11">
        <v>23</v>
      </c>
      <c r="M13" s="14">
        <v>3705.43</v>
      </c>
      <c r="N13" s="11">
        <v>8898</v>
      </c>
      <c r="O13" s="13">
        <v>92703.87</v>
      </c>
      <c r="P13" s="11">
        <v>14</v>
      </c>
      <c r="Q13" s="14">
        <v>6621.7</v>
      </c>
      <c r="R13" s="12">
        <v>-0.0502</v>
      </c>
      <c r="S13" s="12">
        <v>-0.0807</v>
      </c>
      <c r="T13" s="12">
        <v>0.6429</v>
      </c>
      <c r="U13" s="12">
        <v>-0.4404</v>
      </c>
      <c r="V13" s="11">
        <v>8447</v>
      </c>
      <c r="W13" s="13">
        <v>85184.61</v>
      </c>
      <c r="X13" s="11">
        <v>23</v>
      </c>
      <c r="Y13" s="11">
        <v>8889</v>
      </c>
      <c r="Z13" s="13">
        <v>92548.46</v>
      </c>
      <c r="AA13" s="11">
        <v>14</v>
      </c>
      <c r="AB13" s="12">
        <v>-0.0497</v>
      </c>
      <c r="AC13" s="12">
        <v>-0.0796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>
        <v>2</v>
      </c>
      <c r="BK13" s="13">
        <v>23.34</v>
      </c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2</v>
      </c>
      <c r="CQ13" s="13">
        <v>16.98</v>
      </c>
      <c r="CR13" s="11">
        <v>15</v>
      </c>
      <c r="CS13" s="11">
        <v>9</v>
      </c>
      <c r="CT13" s="13">
        <v>155.41</v>
      </c>
      <c r="CU13" s="11">
        <v>7</v>
      </c>
      <c r="CV13" s="12">
        <v>-0.7778</v>
      </c>
      <c r="CW13" s="12">
        <v>-0.8907</v>
      </c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>
        <v>1</v>
      </c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77400</v>
      </c>
      <c r="C14" s="11">
        <f>=ROUNDDOWN(55.9895833333333,0)</f>
      </c>
      <c r="D14" s="11">
        <v>8230</v>
      </c>
      <c r="E14" s="12">
        <v>0.9423</v>
      </c>
      <c r="F14" s="11"/>
      <c r="G14" s="11">
        <f>=ROUNDDOWN({0},0)</f>
      </c>
      <c r="H14" s="11"/>
      <c r="I14" s="12"/>
      <c r="J14" s="11">
        <v>34177</v>
      </c>
      <c r="K14" s="13">
        <v>1228432.63</v>
      </c>
      <c r="L14" s="11">
        <v>113</v>
      </c>
      <c r="M14" s="14">
        <v>10871.09</v>
      </c>
      <c r="N14" s="11">
        <v>37116</v>
      </c>
      <c r="O14" s="13">
        <v>1845389.21</v>
      </c>
      <c r="P14" s="11">
        <v>81</v>
      </c>
      <c r="Q14" s="14">
        <v>22782.58</v>
      </c>
      <c r="R14" s="12">
        <v>-0.0792</v>
      </c>
      <c r="S14" s="12">
        <v>-0.3343</v>
      </c>
      <c r="T14" s="12">
        <v>0.3951</v>
      </c>
      <c r="U14" s="12">
        <v>-0.5228</v>
      </c>
      <c r="V14" s="11">
        <v>8951</v>
      </c>
      <c r="W14" s="13">
        <v>368754.47</v>
      </c>
      <c r="X14" s="11">
        <v>92</v>
      </c>
      <c r="Y14" s="11">
        <v>11709</v>
      </c>
      <c r="Z14" s="13">
        <v>515156.11</v>
      </c>
      <c r="AA14" s="11">
        <v>60</v>
      </c>
      <c r="AB14" s="12">
        <v>-0.2355</v>
      </c>
      <c r="AC14" s="12">
        <v>-0.2842</v>
      </c>
      <c r="AD14" s="11">
        <v>1577</v>
      </c>
      <c r="AE14" s="13">
        <v>53889.46</v>
      </c>
      <c r="AF14" s="11">
        <v>52</v>
      </c>
      <c r="AG14" s="11">
        <v>1745</v>
      </c>
      <c r="AH14" s="13">
        <v>54059.74</v>
      </c>
      <c r="AI14" s="11">
        <v>54</v>
      </c>
      <c r="AJ14" s="12">
        <v>-0.0963</v>
      </c>
      <c r="AK14" s="12">
        <v>-0.0031</v>
      </c>
      <c r="AL14" s="11">
        <v>718</v>
      </c>
      <c r="AM14" s="13">
        <v>21316.95</v>
      </c>
      <c r="AN14" s="11">
        <v>92</v>
      </c>
      <c r="AO14" s="11">
        <v>951</v>
      </c>
      <c r="AP14" s="13">
        <v>38120.97</v>
      </c>
      <c r="AQ14" s="11">
        <v>60</v>
      </c>
      <c r="AR14" s="12">
        <v>-0.245</v>
      </c>
      <c r="AS14" s="12">
        <v>-0.4408</v>
      </c>
      <c r="AT14" s="11"/>
      <c r="AU14" s="13"/>
      <c r="AV14" s="11"/>
      <c r="AW14" s="11"/>
      <c r="AX14" s="13"/>
      <c r="AY14" s="11"/>
      <c r="AZ14" s="12"/>
      <c r="BA14" s="12"/>
      <c r="BB14" s="11">
        <v>245</v>
      </c>
      <c r="BC14" s="13">
        <v>6891.57</v>
      </c>
      <c r="BD14" s="11">
        <v>29</v>
      </c>
      <c r="BE14" s="11">
        <v>333</v>
      </c>
      <c r="BF14" s="13">
        <v>9069.5</v>
      </c>
      <c r="BG14" s="11">
        <v>32</v>
      </c>
      <c r="BH14" s="12">
        <v>-0.2643</v>
      </c>
      <c r="BI14" s="12">
        <v>-0.2401</v>
      </c>
      <c r="BJ14" s="11">
        <v>104</v>
      </c>
      <c r="BK14" s="13">
        <v>3791.77</v>
      </c>
      <c r="BL14" s="11">
        <v>12</v>
      </c>
      <c r="BM14" s="11">
        <v>103</v>
      </c>
      <c r="BN14" s="13">
        <v>3600.06</v>
      </c>
      <c r="BO14" s="11">
        <v>35</v>
      </c>
      <c r="BP14" s="12">
        <v>0.0097</v>
      </c>
      <c r="BQ14" s="12">
        <v>0.0533</v>
      </c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127</v>
      </c>
      <c r="CI14" s="13">
        <v>4741.68</v>
      </c>
      <c r="CJ14" s="11">
        <v>10</v>
      </c>
      <c r="CK14" s="11">
        <v>344</v>
      </c>
      <c r="CL14" s="13">
        <v>12551.72</v>
      </c>
      <c r="CM14" s="11">
        <v>14</v>
      </c>
      <c r="CN14" s="12">
        <v>-0.6308</v>
      </c>
      <c r="CO14" s="12">
        <v>-0.6222</v>
      </c>
      <c r="CP14" s="11">
        <v>36</v>
      </c>
      <c r="CQ14" s="13">
        <v>1391.82</v>
      </c>
      <c r="CR14" s="11">
        <v>108</v>
      </c>
      <c r="CS14" s="11">
        <v>47</v>
      </c>
      <c r="CT14" s="13">
        <v>1652.03</v>
      </c>
      <c r="CU14" s="11">
        <v>76</v>
      </c>
      <c r="CV14" s="12">
        <v>-0.234</v>
      </c>
      <c r="CW14" s="12">
        <v>-0.1575</v>
      </c>
      <c r="CX14" s="11">
        <v>19964</v>
      </c>
      <c r="CY14" s="13">
        <v>711114.97</v>
      </c>
      <c r="CZ14" s="11"/>
      <c r="DA14" s="11">
        <v>20776</v>
      </c>
      <c r="DB14" s="13">
        <v>1174392.17</v>
      </c>
      <c r="DC14" s="11"/>
      <c r="DD14" s="12">
        <v>-0.0391</v>
      </c>
      <c r="DE14" s="12">
        <v>-0.3945</v>
      </c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10</v>
      </c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>
        <v>1</v>
      </c>
      <c r="GQ14" s="13">
        <v>11.43</v>
      </c>
      <c r="GR14" s="11">
        <v>20</v>
      </c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>
        <v>57</v>
      </c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>
        <v>2454</v>
      </c>
      <c r="IU14" s="13">
        <v>56528.51</v>
      </c>
      <c r="IV14" s="11">
        <v>21</v>
      </c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1108</v>
      </c>
      <c r="KL14" s="13">
        <v>36786.91</v>
      </c>
      <c r="KM14" s="11">
        <v>53</v>
      </c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12949</v>
      </c>
      <c r="C15" s="11">
        <f>=ROUNDDOWN(100.457719162141,0)</f>
      </c>
      <c r="D15" s="11"/>
      <c r="E15" s="12">
        <v>0.9063</v>
      </c>
      <c r="F15" s="11"/>
      <c r="G15" s="11">
        <f>=ROUNDDOWN({0},0)</f>
      </c>
      <c r="H15" s="11"/>
      <c r="I15" s="12"/>
      <c r="J15" s="11">
        <v>2827</v>
      </c>
      <c r="K15" s="13">
        <v>207615.64</v>
      </c>
      <c r="L15" s="11">
        <v>98</v>
      </c>
      <c r="M15" s="14">
        <v>2118.53</v>
      </c>
      <c r="N15" s="11">
        <v>2770</v>
      </c>
      <c r="O15" s="13">
        <v>235359.61</v>
      </c>
      <c r="P15" s="11">
        <v>119</v>
      </c>
      <c r="Q15" s="14">
        <v>1977.81</v>
      </c>
      <c r="R15" s="12">
        <v>0.0206</v>
      </c>
      <c r="S15" s="12">
        <v>-0.1179</v>
      </c>
      <c r="T15" s="12">
        <v>-0.1765</v>
      </c>
      <c r="U15" s="12">
        <v>0.0711</v>
      </c>
      <c r="V15" s="11">
        <v>85</v>
      </c>
      <c r="W15" s="13">
        <v>10196.78</v>
      </c>
      <c r="X15" s="11">
        <v>92</v>
      </c>
      <c r="Y15" s="11">
        <v>135</v>
      </c>
      <c r="Z15" s="13">
        <v>17089.07</v>
      </c>
      <c r="AA15" s="11">
        <v>63</v>
      </c>
      <c r="AB15" s="12">
        <v>-0.3704</v>
      </c>
      <c r="AC15" s="12">
        <v>-0.4033</v>
      </c>
      <c r="AD15" s="11">
        <v>373</v>
      </c>
      <c r="AE15" s="13">
        <v>27282.74</v>
      </c>
      <c r="AF15" s="11">
        <v>98</v>
      </c>
      <c r="AG15" s="11">
        <v>445</v>
      </c>
      <c r="AH15" s="13">
        <v>34779.78</v>
      </c>
      <c r="AI15" s="11">
        <v>119</v>
      </c>
      <c r="AJ15" s="12">
        <v>-0.1618</v>
      </c>
      <c r="AK15" s="12">
        <v>-0.2156</v>
      </c>
      <c r="AL15" s="11">
        <v>474</v>
      </c>
      <c r="AM15" s="13">
        <v>36599.91</v>
      </c>
      <c r="AN15" s="11">
        <v>98</v>
      </c>
      <c r="AO15" s="11">
        <v>65</v>
      </c>
      <c r="AP15" s="13">
        <v>6290.85</v>
      </c>
      <c r="AQ15" s="11">
        <v>119</v>
      </c>
      <c r="AR15" s="12">
        <v>6.2923</v>
      </c>
      <c r="AS15" s="12">
        <v>4.818</v>
      </c>
      <c r="AT15" s="11">
        <v>41</v>
      </c>
      <c r="AU15" s="13">
        <v>3443.35</v>
      </c>
      <c r="AV15" s="11">
        <v>98</v>
      </c>
      <c r="AW15" s="11">
        <v>33</v>
      </c>
      <c r="AX15" s="13">
        <v>2697.98</v>
      </c>
      <c r="AY15" s="11">
        <v>118</v>
      </c>
      <c r="AZ15" s="12">
        <v>0.2424</v>
      </c>
      <c r="BA15" s="12">
        <v>0.2763</v>
      </c>
      <c r="BB15" s="11"/>
      <c r="BC15" s="13"/>
      <c r="BD15" s="11"/>
      <c r="BE15" s="11"/>
      <c r="BF15" s="13"/>
      <c r="BG15" s="11"/>
      <c r="BH15" s="12"/>
      <c r="BI15" s="12"/>
      <c r="BJ15" s="11">
        <v>425</v>
      </c>
      <c r="BK15" s="13">
        <v>41621.01</v>
      </c>
      <c r="BL15" s="11">
        <v>98</v>
      </c>
      <c r="BM15" s="11">
        <v>473</v>
      </c>
      <c r="BN15" s="13">
        <v>41229.57</v>
      </c>
      <c r="BO15" s="11">
        <v>119</v>
      </c>
      <c r="BP15" s="12">
        <v>-0.1015</v>
      </c>
      <c r="BQ15" s="12">
        <v>0.0095</v>
      </c>
      <c r="BR15" s="11">
        <v>305</v>
      </c>
      <c r="BS15" s="13">
        <v>22503.44</v>
      </c>
      <c r="BT15" s="11">
        <v>75</v>
      </c>
      <c r="BU15" s="11">
        <v>331</v>
      </c>
      <c r="BV15" s="13">
        <v>25480.29</v>
      </c>
      <c r="BW15" s="11">
        <v>93</v>
      </c>
      <c r="BX15" s="12">
        <v>-0.0785</v>
      </c>
      <c r="BY15" s="12">
        <v>-0.1168</v>
      </c>
      <c r="BZ15" s="11"/>
      <c r="CA15" s="13"/>
      <c r="CB15" s="11"/>
      <c r="CC15" s="11"/>
      <c r="CD15" s="13"/>
      <c r="CE15" s="11"/>
      <c r="CF15" s="12"/>
      <c r="CG15" s="12"/>
      <c r="CH15" s="11">
        <v>77</v>
      </c>
      <c r="CI15" s="13">
        <v>4818.47</v>
      </c>
      <c r="CJ15" s="11">
        <v>82</v>
      </c>
      <c r="CK15" s="11"/>
      <c r="CL15" s="13"/>
      <c r="CM15" s="11">
        <v>1</v>
      </c>
      <c r="CN15" s="12"/>
      <c r="CO15" s="12"/>
      <c r="CP15" s="11">
        <v>13</v>
      </c>
      <c r="CQ15" s="13">
        <v>1371.37</v>
      </c>
      <c r="CR15" s="11">
        <v>98</v>
      </c>
      <c r="CS15" s="11">
        <v>19</v>
      </c>
      <c r="CT15" s="13">
        <v>1689.81</v>
      </c>
      <c r="CU15" s="11">
        <v>118</v>
      </c>
      <c r="CV15" s="12">
        <v>-0.3158</v>
      </c>
      <c r="CW15" s="12">
        <v>-0.1884</v>
      </c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276</v>
      </c>
      <c r="DO15" s="13">
        <v>22576.49</v>
      </c>
      <c r="DP15" s="11">
        <v>35</v>
      </c>
      <c r="DQ15" s="11">
        <v>4</v>
      </c>
      <c r="DR15" s="13">
        <v>362.25</v>
      </c>
      <c r="DS15" s="11">
        <v>3</v>
      </c>
      <c r="DT15" s="12">
        <v>68</v>
      </c>
      <c r="DU15" s="12">
        <v>61.323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137</v>
      </c>
      <c r="EM15" s="13">
        <v>11116.93</v>
      </c>
      <c r="EN15" s="11">
        <v>97</v>
      </c>
      <c r="EO15" s="11">
        <v>320</v>
      </c>
      <c r="EP15" s="13">
        <v>32474.97</v>
      </c>
      <c r="EQ15" s="11">
        <v>117</v>
      </c>
      <c r="ER15" s="12">
        <v>-0.5719</v>
      </c>
      <c r="ES15" s="12">
        <v>-0.6577</v>
      </c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>
        <v>2</v>
      </c>
      <c r="GA15" s="13">
        <v>96.97</v>
      </c>
      <c r="GB15" s="11">
        <v>97</v>
      </c>
      <c r="GC15" s="11">
        <v>7</v>
      </c>
      <c r="GD15" s="13">
        <v>881.97</v>
      </c>
      <c r="GE15" s="11">
        <v>88</v>
      </c>
      <c r="GF15" s="12">
        <v>-0.7143</v>
      </c>
      <c r="GG15" s="12">
        <v>-0.8901</v>
      </c>
      <c r="GH15" s="11"/>
      <c r="GI15" s="13"/>
      <c r="GJ15" s="11"/>
      <c r="GK15" s="11"/>
      <c r="GL15" s="13"/>
      <c r="GM15" s="11"/>
      <c r="GN15" s="12"/>
      <c r="GO15" s="12"/>
      <c r="GP15" s="11">
        <v>5</v>
      </c>
      <c r="GQ15" s="13">
        <v>245.96</v>
      </c>
      <c r="GR15" s="11">
        <v>82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1</v>
      </c>
      <c r="HG15" s="13">
        <v>70.88</v>
      </c>
      <c r="HH15" s="11"/>
      <c r="HI15" s="11">
        <v>4</v>
      </c>
      <c r="HJ15" s="13">
        <v>449.11</v>
      </c>
      <c r="HK15" s="11">
        <v>97</v>
      </c>
      <c r="HL15" s="12">
        <v>-0.75</v>
      </c>
      <c r="HM15" s="12">
        <v>-0.8422</v>
      </c>
      <c r="HN15" s="11"/>
      <c r="HO15" s="13"/>
      <c r="HP15" s="11"/>
      <c r="HQ15" s="11"/>
      <c r="HR15" s="13"/>
      <c r="HS15" s="11"/>
      <c r="HT15" s="12"/>
      <c r="HU15" s="12"/>
      <c r="HV15" s="11">
        <v>613</v>
      </c>
      <c r="HW15" s="13">
        <v>25671.34</v>
      </c>
      <c r="HX15" s="11">
        <v>96</v>
      </c>
      <c r="HY15" s="11">
        <v>498</v>
      </c>
      <c r="HZ15" s="13">
        <v>39970.54</v>
      </c>
      <c r="IA15" s="11">
        <v>111</v>
      </c>
      <c r="IB15" s="12">
        <v>0.2309</v>
      </c>
      <c r="IC15" s="12">
        <v>-0.3577</v>
      </c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>
        <v>436</v>
      </c>
      <c r="KL15" s="13">
        <v>31963.42</v>
      </c>
      <c r="KM15" s="11">
        <v>38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258035</v>
      </c>
      <c r="C16" s="11">
        <f>=ROUNDDOWN(10.221393882256,0)</f>
      </c>
      <c r="D16" s="11">
        <v>268256</v>
      </c>
      <c r="E16" s="12">
        <v>0.8074</v>
      </c>
      <c r="F16" s="11"/>
      <c r="G16" s="11">
        <f>=ROUNDDOWN({0},0)</f>
      </c>
      <c r="H16" s="11"/>
      <c r="I16" s="12"/>
      <c r="J16" s="11">
        <v>532121</v>
      </c>
      <c r="K16" s="13">
        <v>12938143.7</v>
      </c>
      <c r="L16" s="11">
        <v>1306</v>
      </c>
      <c r="M16" s="14">
        <v>9906.7</v>
      </c>
      <c r="N16" s="11">
        <v>549480</v>
      </c>
      <c r="O16" s="13">
        <v>13746021.83</v>
      </c>
      <c r="P16" s="11">
        <v>1221</v>
      </c>
      <c r="Q16" s="14">
        <v>11258</v>
      </c>
      <c r="R16" s="12">
        <v>-0.0316</v>
      </c>
      <c r="S16" s="12">
        <v>-0.0588</v>
      </c>
      <c r="T16" s="12">
        <v>0.0696</v>
      </c>
      <c r="U16" s="12">
        <v>-0.12</v>
      </c>
      <c r="V16" s="11">
        <v>197089</v>
      </c>
      <c r="W16" s="13">
        <v>4571769.75</v>
      </c>
      <c r="X16" s="11">
        <v>984</v>
      </c>
      <c r="Y16" s="11">
        <v>179854</v>
      </c>
      <c r="Z16" s="13">
        <v>4258405.88</v>
      </c>
      <c r="AA16" s="11">
        <v>773</v>
      </c>
      <c r="AB16" s="12">
        <v>0.0958</v>
      </c>
      <c r="AC16" s="12">
        <v>0.0736</v>
      </c>
      <c r="AD16" s="11">
        <v>97043</v>
      </c>
      <c r="AE16" s="13">
        <v>2299644.73</v>
      </c>
      <c r="AF16" s="11">
        <v>1035</v>
      </c>
      <c r="AG16" s="11">
        <v>112269</v>
      </c>
      <c r="AH16" s="13">
        <v>2847156.83</v>
      </c>
      <c r="AI16" s="11">
        <v>972</v>
      </c>
      <c r="AJ16" s="12">
        <v>-0.1356</v>
      </c>
      <c r="AK16" s="12">
        <v>-0.1923</v>
      </c>
      <c r="AL16" s="11">
        <v>10786</v>
      </c>
      <c r="AM16" s="13">
        <v>281130.57</v>
      </c>
      <c r="AN16" s="11">
        <v>1020</v>
      </c>
      <c r="AO16" s="11">
        <v>13934</v>
      </c>
      <c r="AP16" s="13">
        <v>319531.28</v>
      </c>
      <c r="AQ16" s="11">
        <v>972</v>
      </c>
      <c r="AR16" s="12">
        <v>-0.2259</v>
      </c>
      <c r="AS16" s="12">
        <v>-0.1202</v>
      </c>
      <c r="AT16" s="11">
        <v>28915</v>
      </c>
      <c r="AU16" s="13">
        <v>970685.64</v>
      </c>
      <c r="AV16" s="11">
        <v>1058</v>
      </c>
      <c r="AW16" s="11">
        <v>4942</v>
      </c>
      <c r="AX16" s="13">
        <v>148209.38</v>
      </c>
      <c r="AY16" s="11">
        <v>972</v>
      </c>
      <c r="AZ16" s="12">
        <v>4.8509</v>
      </c>
      <c r="BA16" s="12">
        <v>5.5494</v>
      </c>
      <c r="BB16" s="11">
        <v>71418</v>
      </c>
      <c r="BC16" s="13">
        <v>1678415.3</v>
      </c>
      <c r="BD16" s="11">
        <v>1013</v>
      </c>
      <c r="BE16" s="11">
        <v>75578</v>
      </c>
      <c r="BF16" s="13">
        <v>1763210.62</v>
      </c>
      <c r="BG16" s="11">
        <v>910</v>
      </c>
      <c r="BH16" s="12">
        <v>-0.055</v>
      </c>
      <c r="BI16" s="12">
        <v>-0.0481</v>
      </c>
      <c r="BJ16" s="11">
        <v>8946</v>
      </c>
      <c r="BK16" s="13">
        <v>230362.62</v>
      </c>
      <c r="BL16" s="11">
        <v>1059</v>
      </c>
      <c r="BM16" s="11">
        <v>15185</v>
      </c>
      <c r="BN16" s="13">
        <v>452346.46</v>
      </c>
      <c r="BO16" s="11">
        <v>998</v>
      </c>
      <c r="BP16" s="12">
        <v>-0.4109</v>
      </c>
      <c r="BQ16" s="12">
        <v>-0.4907</v>
      </c>
      <c r="BR16" s="11">
        <v>41069</v>
      </c>
      <c r="BS16" s="13">
        <v>1157224.4</v>
      </c>
      <c r="BT16" s="11">
        <v>991</v>
      </c>
      <c r="BU16" s="11">
        <v>27634</v>
      </c>
      <c r="BV16" s="13">
        <v>741442.77</v>
      </c>
      <c r="BW16" s="11">
        <v>826</v>
      </c>
      <c r="BX16" s="12">
        <v>0.4862</v>
      </c>
      <c r="BY16" s="12">
        <v>0.5608</v>
      </c>
      <c r="BZ16" s="11">
        <v>30381</v>
      </c>
      <c r="CA16" s="13">
        <v>700018.55</v>
      </c>
      <c r="CB16" s="11">
        <v>842</v>
      </c>
      <c r="CC16" s="11">
        <v>38026</v>
      </c>
      <c r="CD16" s="13">
        <v>887677.47</v>
      </c>
      <c r="CE16" s="11">
        <v>688</v>
      </c>
      <c r="CF16" s="12">
        <v>-0.201</v>
      </c>
      <c r="CG16" s="12">
        <v>-0.2114</v>
      </c>
      <c r="CH16" s="11">
        <v>10226</v>
      </c>
      <c r="CI16" s="13">
        <v>298407.95</v>
      </c>
      <c r="CJ16" s="11">
        <v>934</v>
      </c>
      <c r="CK16" s="11">
        <v>21410</v>
      </c>
      <c r="CL16" s="13">
        <v>615944.57</v>
      </c>
      <c r="CM16" s="11">
        <v>843</v>
      </c>
      <c r="CN16" s="12">
        <v>-0.5224</v>
      </c>
      <c r="CO16" s="12">
        <v>-0.5155</v>
      </c>
      <c r="CP16" s="11">
        <v>2973</v>
      </c>
      <c r="CQ16" s="13">
        <v>125775.42</v>
      </c>
      <c r="CR16" s="11">
        <v>1138</v>
      </c>
      <c r="CS16" s="11">
        <v>1503</v>
      </c>
      <c r="CT16" s="13">
        <v>53336.33</v>
      </c>
      <c r="CU16" s="11">
        <v>1054</v>
      </c>
      <c r="CV16" s="12">
        <v>0.978</v>
      </c>
      <c r="CW16" s="12">
        <v>1.3582</v>
      </c>
      <c r="CX16" s="11"/>
      <c r="CY16" s="13"/>
      <c r="CZ16" s="11"/>
      <c r="DA16" s="11"/>
      <c r="DB16" s="13"/>
      <c r="DC16" s="11"/>
      <c r="DD16" s="12"/>
      <c r="DE16" s="12"/>
      <c r="DF16" s="11">
        <v>5184</v>
      </c>
      <c r="DG16" s="13">
        <v>118662.34</v>
      </c>
      <c r="DH16" s="11">
        <v>628</v>
      </c>
      <c r="DI16" s="11">
        <v>10936</v>
      </c>
      <c r="DJ16" s="13">
        <v>225919.58</v>
      </c>
      <c r="DK16" s="11">
        <v>642</v>
      </c>
      <c r="DL16" s="12">
        <v>-0.526</v>
      </c>
      <c r="DM16" s="12">
        <v>-0.4748</v>
      </c>
      <c r="DN16" s="11">
        <v>340</v>
      </c>
      <c r="DO16" s="13">
        <v>9166.89</v>
      </c>
      <c r="DP16" s="11">
        <v>69</v>
      </c>
      <c r="DQ16" s="11">
        <v>174</v>
      </c>
      <c r="DR16" s="13">
        <v>6709.83</v>
      </c>
      <c r="DS16" s="11">
        <v>11</v>
      </c>
      <c r="DT16" s="12">
        <v>0.954</v>
      </c>
      <c r="DU16" s="12">
        <v>0.3662</v>
      </c>
      <c r="DV16" s="11">
        <v>3747</v>
      </c>
      <c r="DW16" s="13">
        <v>88196.05</v>
      </c>
      <c r="DX16" s="11">
        <v>584</v>
      </c>
      <c r="DY16" s="11">
        <v>5822</v>
      </c>
      <c r="DZ16" s="13">
        <v>145387.48</v>
      </c>
      <c r="EA16" s="11">
        <v>459</v>
      </c>
      <c r="EB16" s="12">
        <v>-0.3564</v>
      </c>
      <c r="EC16" s="12">
        <v>-0.3934</v>
      </c>
      <c r="ED16" s="11"/>
      <c r="EE16" s="13"/>
      <c r="EF16" s="11"/>
      <c r="EG16" s="11"/>
      <c r="EH16" s="13"/>
      <c r="EI16" s="11"/>
      <c r="EJ16" s="12"/>
      <c r="EK16" s="12"/>
      <c r="EL16" s="11">
        <v>1364</v>
      </c>
      <c r="EM16" s="13">
        <v>36121.08</v>
      </c>
      <c r="EN16" s="11">
        <v>298</v>
      </c>
      <c r="EO16" s="11">
        <v>940</v>
      </c>
      <c r="EP16" s="13">
        <v>23648.38</v>
      </c>
      <c r="EQ16" s="11">
        <v>224</v>
      </c>
      <c r="ER16" s="12">
        <v>0.4511</v>
      </c>
      <c r="ES16" s="12">
        <v>0.5274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27</v>
      </c>
      <c r="GA16" s="13">
        <v>878.7</v>
      </c>
      <c r="GB16" s="11">
        <v>871</v>
      </c>
      <c r="GC16" s="11">
        <v>17</v>
      </c>
      <c r="GD16" s="13">
        <v>572.03</v>
      </c>
      <c r="GE16" s="11">
        <v>146</v>
      </c>
      <c r="GF16" s="12">
        <v>0.5882</v>
      </c>
      <c r="GG16" s="12">
        <v>0.5361</v>
      </c>
      <c r="GH16" s="11">
        <v>754</v>
      </c>
      <c r="GI16" s="13">
        <v>22115.01</v>
      </c>
      <c r="GJ16" s="11">
        <v>35</v>
      </c>
      <c r="GK16" s="11">
        <v>742</v>
      </c>
      <c r="GL16" s="13">
        <v>16838.17</v>
      </c>
      <c r="GM16" s="11">
        <v>34</v>
      </c>
      <c r="GN16" s="12">
        <v>0.0162</v>
      </c>
      <c r="GO16" s="12">
        <v>0.3134</v>
      </c>
      <c r="GP16" s="11">
        <v>17493</v>
      </c>
      <c r="GQ16" s="13">
        <v>220590.12</v>
      </c>
      <c r="GR16" s="11">
        <v>879</v>
      </c>
      <c r="GS16" s="11"/>
      <c r="GT16" s="13"/>
      <c r="GU16" s="11"/>
      <c r="GV16" s="12"/>
      <c r="GW16" s="12"/>
      <c r="GX16" s="11">
        <v>1366</v>
      </c>
      <c r="GY16" s="13">
        <v>30202.97</v>
      </c>
      <c r="GZ16" s="11">
        <v>112</v>
      </c>
      <c r="HA16" s="11">
        <v>1683</v>
      </c>
      <c r="HB16" s="13">
        <v>35998.61</v>
      </c>
      <c r="HC16" s="11">
        <v>138</v>
      </c>
      <c r="HD16" s="12">
        <v>-0.1884</v>
      </c>
      <c r="HE16" s="12">
        <v>-0.161</v>
      </c>
      <c r="HF16" s="11">
        <v>656</v>
      </c>
      <c r="HG16" s="13">
        <v>17251.17</v>
      </c>
      <c r="HH16" s="11"/>
      <c r="HI16" s="11">
        <v>1053</v>
      </c>
      <c r="HJ16" s="13">
        <v>28623.25</v>
      </c>
      <c r="HK16" s="11">
        <v>933</v>
      </c>
      <c r="HL16" s="12">
        <v>-0.377</v>
      </c>
      <c r="HM16" s="12">
        <v>-0.3973</v>
      </c>
      <c r="HN16" s="11">
        <v>322</v>
      </c>
      <c r="HO16" s="13">
        <v>9884.94</v>
      </c>
      <c r="HP16" s="11">
        <v>253</v>
      </c>
      <c r="HQ16" s="11">
        <v>299</v>
      </c>
      <c r="HR16" s="13">
        <v>7255.04</v>
      </c>
      <c r="HS16" s="11">
        <v>272</v>
      </c>
      <c r="HT16" s="12">
        <v>0.0769</v>
      </c>
      <c r="HU16" s="12">
        <v>0.3625</v>
      </c>
      <c r="HV16" s="11">
        <v>80</v>
      </c>
      <c r="HW16" s="13">
        <v>5396.28</v>
      </c>
      <c r="HX16" s="11">
        <v>12</v>
      </c>
      <c r="HY16" s="11"/>
      <c r="HZ16" s="13"/>
      <c r="IA16" s="11">
        <v>12</v>
      </c>
      <c r="IB16" s="12"/>
      <c r="IC16" s="12"/>
      <c r="ID16" s="11">
        <v>1670</v>
      </c>
      <c r="IE16" s="13">
        <v>56656.56</v>
      </c>
      <c r="IF16" s="11">
        <v>107</v>
      </c>
      <c r="IG16" s="11">
        <v>1148</v>
      </c>
      <c r="IH16" s="13">
        <v>38784.71</v>
      </c>
      <c r="II16" s="11">
        <v>114</v>
      </c>
      <c r="IJ16" s="12">
        <v>0.4547</v>
      </c>
      <c r="IK16" s="12">
        <v>0.4608</v>
      </c>
      <c r="IL16" s="11">
        <v>188</v>
      </c>
      <c r="IM16" s="13">
        <v>6377.25</v>
      </c>
      <c r="IN16" s="11"/>
      <c r="IO16" s="11">
        <v>180</v>
      </c>
      <c r="IP16" s="13">
        <v>5528.15</v>
      </c>
      <c r="IQ16" s="11">
        <v>98</v>
      </c>
      <c r="IR16" s="12">
        <v>0.0444</v>
      </c>
      <c r="IS16" s="12">
        <v>0.1536</v>
      </c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>
        <v>23</v>
      </c>
      <c r="JK16" s="13">
        <v>770.09</v>
      </c>
      <c r="JL16" s="11">
        <v>105</v>
      </c>
      <c r="JM16" s="11"/>
      <c r="JN16" s="13"/>
      <c r="JO16" s="11"/>
      <c r="JP16" s="12"/>
      <c r="JQ16" s="12"/>
      <c r="JR16" s="11">
        <v>60</v>
      </c>
      <c r="JS16" s="13">
        <v>2415.35</v>
      </c>
      <c r="JT16" s="11">
        <v>24</v>
      </c>
      <c r="JU16" s="11">
        <v>28</v>
      </c>
      <c r="JV16" s="13">
        <v>1125.34</v>
      </c>
      <c r="JW16" s="11">
        <v>25</v>
      </c>
      <c r="JX16" s="12">
        <v>1.1429</v>
      </c>
      <c r="JY16" s="12">
        <v>1.1463</v>
      </c>
      <c r="JZ16" s="11">
        <v>1</v>
      </c>
      <c r="KA16" s="13">
        <v>23.97</v>
      </c>
      <c r="KB16" s="11">
        <v>509</v>
      </c>
      <c r="KC16" s="11"/>
      <c r="KD16" s="13"/>
      <c r="KE16" s="11"/>
      <c r="KF16" s="12"/>
      <c r="KG16" s="12"/>
      <c r="KH16" s="11"/>
      <c r="KI16" s="13"/>
      <c r="KJ16" s="11"/>
      <c r="KK16" s="11">
        <v>36123</v>
      </c>
      <c r="KL16" s="13">
        <v>1122369.67</v>
      </c>
      <c r="KM16" s="11">
        <v>784</v>
      </c>
      <c r="KN16" s="12"/>
      <c r="KO16" s="12"/>
      <c r="KP16" s="11"/>
      <c r="KQ16" s="13"/>
      <c r="KR16" s="11">
        <v>1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81674</v>
      </c>
      <c r="C17" s="11">
        <f>=ROUNDDOWN(19.3260926149405,0)</f>
      </c>
      <c r="D17" s="11">
        <v>85040</v>
      </c>
      <c r="E17" s="12">
        <v>0.8975</v>
      </c>
      <c r="F17" s="11"/>
      <c r="G17" s="11">
        <f>=ROUNDDOWN({0},0)</f>
      </c>
      <c r="H17" s="11"/>
      <c r="I17" s="12"/>
      <c r="J17" s="11">
        <v>91780</v>
      </c>
      <c r="K17" s="13">
        <v>3007276.27</v>
      </c>
      <c r="L17" s="11">
        <v>126</v>
      </c>
      <c r="M17" s="14">
        <v>23867.27</v>
      </c>
      <c r="N17" s="11">
        <v>71801</v>
      </c>
      <c r="O17" s="13">
        <v>2357172</v>
      </c>
      <c r="P17" s="11"/>
      <c r="Q17" s="14"/>
      <c r="R17" s="12">
        <v>0.2783</v>
      </c>
      <c r="S17" s="12">
        <v>0.2758</v>
      </c>
      <c r="T17" s="12"/>
      <c r="U17" s="12"/>
      <c r="V17" s="11">
        <v>13069</v>
      </c>
      <c r="W17" s="13">
        <v>450972.69</v>
      </c>
      <c r="X17" s="11">
        <v>102</v>
      </c>
      <c r="Y17" s="11">
        <v>6575</v>
      </c>
      <c r="Z17" s="13">
        <v>209953.64</v>
      </c>
      <c r="AA17" s="11"/>
      <c r="AB17" s="12">
        <v>0.9877</v>
      </c>
      <c r="AC17" s="12">
        <v>1.148</v>
      </c>
      <c r="AD17" s="11">
        <v>13786</v>
      </c>
      <c r="AE17" s="13">
        <v>433217.67</v>
      </c>
      <c r="AF17" s="11">
        <v>110</v>
      </c>
      <c r="AG17" s="11">
        <v>8923</v>
      </c>
      <c r="AH17" s="13">
        <v>287900.87</v>
      </c>
      <c r="AI17" s="11"/>
      <c r="AJ17" s="12">
        <v>0.545</v>
      </c>
      <c r="AK17" s="12">
        <v>0.5047</v>
      </c>
      <c r="AL17" s="11">
        <v>4776</v>
      </c>
      <c r="AM17" s="13">
        <v>114826.59</v>
      </c>
      <c r="AN17" s="11">
        <v>121</v>
      </c>
      <c r="AO17" s="11">
        <v>2672</v>
      </c>
      <c r="AP17" s="13">
        <v>79019.22</v>
      </c>
      <c r="AQ17" s="11"/>
      <c r="AR17" s="12">
        <v>0.7874</v>
      </c>
      <c r="AS17" s="12">
        <v>0.4531</v>
      </c>
      <c r="AT17" s="11">
        <v>10845</v>
      </c>
      <c r="AU17" s="13">
        <v>394907.71</v>
      </c>
      <c r="AV17" s="11">
        <v>121</v>
      </c>
      <c r="AW17" s="11">
        <v>1654</v>
      </c>
      <c r="AX17" s="13">
        <v>58713.08</v>
      </c>
      <c r="AY17" s="11"/>
      <c r="AZ17" s="12">
        <v>5.5568</v>
      </c>
      <c r="BA17" s="12">
        <v>5.7261</v>
      </c>
      <c r="BB17" s="11">
        <v>17091</v>
      </c>
      <c r="BC17" s="13">
        <v>607366.48</v>
      </c>
      <c r="BD17" s="11">
        <v>122</v>
      </c>
      <c r="BE17" s="11">
        <v>7256</v>
      </c>
      <c r="BF17" s="13">
        <v>262993.12</v>
      </c>
      <c r="BG17" s="11"/>
      <c r="BH17" s="12">
        <v>1.3554</v>
      </c>
      <c r="BI17" s="12">
        <v>1.3094</v>
      </c>
      <c r="BJ17" s="11">
        <v>2383</v>
      </c>
      <c r="BK17" s="13">
        <v>81429.92</v>
      </c>
      <c r="BL17" s="11">
        <v>123</v>
      </c>
      <c r="BM17" s="11">
        <v>3040</v>
      </c>
      <c r="BN17" s="13">
        <v>98522.71</v>
      </c>
      <c r="BO17" s="11"/>
      <c r="BP17" s="12">
        <v>-0.2161</v>
      </c>
      <c r="BQ17" s="12">
        <v>-0.1735</v>
      </c>
      <c r="BR17" s="11">
        <v>11411</v>
      </c>
      <c r="BS17" s="13">
        <v>340266.83</v>
      </c>
      <c r="BT17" s="11">
        <v>118</v>
      </c>
      <c r="BU17" s="11">
        <v>8427</v>
      </c>
      <c r="BV17" s="13">
        <v>255391.44</v>
      </c>
      <c r="BW17" s="11"/>
      <c r="BX17" s="12">
        <v>0.3541</v>
      </c>
      <c r="BY17" s="12">
        <v>0.3323</v>
      </c>
      <c r="BZ17" s="11">
        <v>8298</v>
      </c>
      <c r="CA17" s="13">
        <v>277299.06</v>
      </c>
      <c r="CB17" s="11">
        <v>111</v>
      </c>
      <c r="CC17" s="11">
        <v>7799</v>
      </c>
      <c r="CD17" s="13">
        <v>278335.34</v>
      </c>
      <c r="CE17" s="11"/>
      <c r="CF17" s="12">
        <v>0.064</v>
      </c>
      <c r="CG17" s="12">
        <v>-0.0037</v>
      </c>
      <c r="CH17" s="11">
        <v>4725</v>
      </c>
      <c r="CI17" s="13">
        <v>138260.38</v>
      </c>
      <c r="CJ17" s="11">
        <v>110</v>
      </c>
      <c r="CK17" s="11">
        <v>8208</v>
      </c>
      <c r="CL17" s="13">
        <v>251041.83</v>
      </c>
      <c r="CM17" s="11"/>
      <c r="CN17" s="12">
        <v>-0.4243</v>
      </c>
      <c r="CO17" s="12">
        <v>-0.4493</v>
      </c>
      <c r="CP17" s="11">
        <v>43</v>
      </c>
      <c r="CQ17" s="13">
        <v>2124.59</v>
      </c>
      <c r="CR17" s="11">
        <v>123</v>
      </c>
      <c r="CS17" s="11">
        <v>70</v>
      </c>
      <c r="CT17" s="13">
        <v>3135.9</v>
      </c>
      <c r="CU17" s="11"/>
      <c r="CV17" s="12">
        <v>-0.3857</v>
      </c>
      <c r="CW17" s="12">
        <v>-0.3225</v>
      </c>
      <c r="CX17" s="11"/>
      <c r="CY17" s="13"/>
      <c r="CZ17" s="11"/>
      <c r="DA17" s="11">
        <v>642</v>
      </c>
      <c r="DB17" s="13">
        <v>24813.3</v>
      </c>
      <c r="DC17" s="11"/>
      <c r="DD17" s="12"/>
      <c r="DE17" s="12"/>
      <c r="DF17" s="11">
        <v>114</v>
      </c>
      <c r="DG17" s="13">
        <v>3194.74</v>
      </c>
      <c r="DH17" s="11">
        <v>62</v>
      </c>
      <c r="DI17" s="11">
        <v>119</v>
      </c>
      <c r="DJ17" s="13">
        <v>3310.21</v>
      </c>
      <c r="DK17" s="11"/>
      <c r="DL17" s="12">
        <v>-0.042</v>
      </c>
      <c r="DM17" s="12">
        <v>-0.0349</v>
      </c>
      <c r="DN17" s="11">
        <v>77</v>
      </c>
      <c r="DO17" s="13">
        <v>2808.17</v>
      </c>
      <c r="DP17" s="11">
        <v>16</v>
      </c>
      <c r="DQ17" s="11">
        <v>127</v>
      </c>
      <c r="DR17" s="13">
        <v>3607.01</v>
      </c>
      <c r="DS17" s="11"/>
      <c r="DT17" s="12">
        <v>-0.3937</v>
      </c>
      <c r="DU17" s="12">
        <v>-0.2215</v>
      </c>
      <c r="DV17" s="11">
        <v>1946</v>
      </c>
      <c r="DW17" s="13">
        <v>56806.69</v>
      </c>
      <c r="DX17" s="11">
        <v>52</v>
      </c>
      <c r="DY17" s="11">
        <v>1534</v>
      </c>
      <c r="DZ17" s="13">
        <v>45165.9</v>
      </c>
      <c r="EA17" s="11"/>
      <c r="EB17" s="12">
        <v>0.2686</v>
      </c>
      <c r="EC17" s="12">
        <v>0.2577</v>
      </c>
      <c r="ED17" s="11"/>
      <c r="EE17" s="13"/>
      <c r="EF17" s="11"/>
      <c r="EG17" s="11">
        <v>341</v>
      </c>
      <c r="EH17" s="13">
        <v>10814.1</v>
      </c>
      <c r="EI17" s="11"/>
      <c r="EJ17" s="12"/>
      <c r="EK17" s="12"/>
      <c r="EL17" s="11">
        <v>661</v>
      </c>
      <c r="EM17" s="13">
        <v>22163.48</v>
      </c>
      <c r="EN17" s="11">
        <v>87</v>
      </c>
      <c r="EO17" s="11">
        <v>341</v>
      </c>
      <c r="EP17" s="13">
        <v>12315.96</v>
      </c>
      <c r="EQ17" s="11"/>
      <c r="ER17" s="12">
        <v>0.9384</v>
      </c>
      <c r="ES17" s="12">
        <v>0.7996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31</v>
      </c>
      <c r="GA17" s="13">
        <v>1232.56</v>
      </c>
      <c r="GB17" s="11">
        <v>111</v>
      </c>
      <c r="GC17" s="11">
        <v>3</v>
      </c>
      <c r="GD17" s="13">
        <v>103.53</v>
      </c>
      <c r="GE17" s="11"/>
      <c r="GF17" s="12">
        <v>9.3333</v>
      </c>
      <c r="GG17" s="12">
        <v>10.9053</v>
      </c>
      <c r="GH17" s="11">
        <v>1964</v>
      </c>
      <c r="GI17" s="13">
        <v>66587.73</v>
      </c>
      <c r="GJ17" s="11">
        <v>83</v>
      </c>
      <c r="GK17" s="11">
        <v>702</v>
      </c>
      <c r="GL17" s="13">
        <v>24404.5</v>
      </c>
      <c r="GM17" s="11"/>
      <c r="GN17" s="12">
        <v>1.7977</v>
      </c>
      <c r="GO17" s="12">
        <v>1.7285</v>
      </c>
      <c r="GP17" s="11">
        <v>1</v>
      </c>
      <c r="GQ17" s="13">
        <v>15.78</v>
      </c>
      <c r="GR17" s="11">
        <v>103</v>
      </c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>
        <v>28</v>
      </c>
      <c r="HG17" s="13">
        <v>892.36</v>
      </c>
      <c r="HH17" s="11"/>
      <c r="HI17" s="11">
        <v>85</v>
      </c>
      <c r="HJ17" s="13">
        <v>2365.36</v>
      </c>
      <c r="HK17" s="11"/>
      <c r="HL17" s="12">
        <v>-0.6706</v>
      </c>
      <c r="HM17" s="12">
        <v>-0.6227</v>
      </c>
      <c r="HN17" s="11">
        <v>104</v>
      </c>
      <c r="HO17" s="13">
        <v>2936.64</v>
      </c>
      <c r="HP17" s="11">
        <v>28</v>
      </c>
      <c r="HQ17" s="11">
        <v>113</v>
      </c>
      <c r="HR17" s="13">
        <v>3025.68</v>
      </c>
      <c r="HS17" s="11"/>
      <c r="HT17" s="12">
        <v>-0.0796</v>
      </c>
      <c r="HU17" s="12">
        <v>-0.0294</v>
      </c>
      <c r="HV17" s="11">
        <v>186</v>
      </c>
      <c r="HW17" s="13">
        <v>4509.16</v>
      </c>
      <c r="HX17" s="11">
        <v>18</v>
      </c>
      <c r="HY17" s="11">
        <v>23</v>
      </c>
      <c r="HZ17" s="13">
        <v>545.32</v>
      </c>
      <c r="IA17" s="11"/>
      <c r="IB17" s="12">
        <v>7.087</v>
      </c>
      <c r="IC17" s="12">
        <v>7.2688</v>
      </c>
      <c r="ID17" s="11">
        <v>2</v>
      </c>
      <c r="IE17" s="13">
        <v>79.8</v>
      </c>
      <c r="IF17" s="11">
        <v>5</v>
      </c>
      <c r="IG17" s="11">
        <v>21</v>
      </c>
      <c r="IH17" s="13">
        <v>837.9</v>
      </c>
      <c r="II17" s="11"/>
      <c r="IJ17" s="12">
        <v>-0.9048</v>
      </c>
      <c r="IK17" s="12">
        <v>-0.9048</v>
      </c>
      <c r="IL17" s="11">
        <v>102</v>
      </c>
      <c r="IM17" s="13">
        <v>3423.61</v>
      </c>
      <c r="IN17" s="11"/>
      <c r="IO17" s="11">
        <v>82</v>
      </c>
      <c r="IP17" s="13">
        <v>3170.74</v>
      </c>
      <c r="IQ17" s="11"/>
      <c r="IR17" s="12">
        <v>0.2439</v>
      </c>
      <c r="IS17" s="12">
        <v>0.0798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44</v>
      </c>
      <c r="JK17" s="13">
        <v>1387.25</v>
      </c>
      <c r="JL17" s="11">
        <v>37</v>
      </c>
      <c r="JM17" s="11"/>
      <c r="JN17" s="13"/>
      <c r="JO17" s="11"/>
      <c r="JP17" s="12"/>
      <c r="JQ17" s="12"/>
      <c r="JR17" s="11">
        <v>92</v>
      </c>
      <c r="JS17" s="13">
        <v>539.92</v>
      </c>
      <c r="JT17" s="11">
        <v>12</v>
      </c>
      <c r="JU17" s="11">
        <v>95</v>
      </c>
      <c r="JV17" s="13">
        <v>512.47</v>
      </c>
      <c r="JW17" s="11"/>
      <c r="JX17" s="12">
        <v>-0.0316</v>
      </c>
      <c r="JY17" s="12">
        <v>0.0536</v>
      </c>
      <c r="JZ17" s="11">
        <v>1</v>
      </c>
      <c r="KA17" s="13">
        <v>26.46</v>
      </c>
      <c r="KB17" s="11">
        <v>36</v>
      </c>
      <c r="KC17" s="11"/>
      <c r="KD17" s="13"/>
      <c r="KE17" s="11"/>
      <c r="KF17" s="12"/>
      <c r="KG17" s="12"/>
      <c r="KH17" s="11"/>
      <c r="KI17" s="13"/>
      <c r="KJ17" s="11"/>
      <c r="KK17" s="11">
        <v>12949</v>
      </c>
      <c r="KL17" s="13">
        <v>437172.87</v>
      </c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238797</v>
      </c>
      <c r="C18" s="11">
        <f>=ROUNDDOWN(18.8123936471923,0)</f>
      </c>
      <c r="D18" s="11">
        <v>217028</v>
      </c>
      <c r="E18" s="12">
        <v>0.9241</v>
      </c>
      <c r="F18" s="11"/>
      <c r="G18" s="11">
        <f>=ROUNDDOWN({0},0)</f>
      </c>
      <c r="H18" s="11"/>
      <c r="I18" s="12"/>
      <c r="J18" s="11">
        <v>269086</v>
      </c>
      <c r="K18" s="13">
        <v>5480322.17</v>
      </c>
      <c r="L18" s="11">
        <v>673</v>
      </c>
      <c r="M18" s="14">
        <v>8143.12</v>
      </c>
      <c r="N18" s="11">
        <v>332206</v>
      </c>
      <c r="O18" s="13">
        <v>6429582.67</v>
      </c>
      <c r="P18" s="11">
        <v>783</v>
      </c>
      <c r="Q18" s="14">
        <v>8211.47</v>
      </c>
      <c r="R18" s="12">
        <v>-0.19</v>
      </c>
      <c r="S18" s="12">
        <v>-0.1476</v>
      </c>
      <c r="T18" s="12">
        <v>-0.1405</v>
      </c>
      <c r="U18" s="12">
        <v>-0.0083</v>
      </c>
      <c r="V18" s="11">
        <v>92270</v>
      </c>
      <c r="W18" s="13">
        <v>2107345.75</v>
      </c>
      <c r="X18" s="11">
        <v>613</v>
      </c>
      <c r="Y18" s="11">
        <v>73922</v>
      </c>
      <c r="Z18" s="13">
        <v>1653466.04</v>
      </c>
      <c r="AA18" s="11">
        <v>634</v>
      </c>
      <c r="AB18" s="12">
        <v>0.2482</v>
      </c>
      <c r="AC18" s="12">
        <v>0.2745</v>
      </c>
      <c r="AD18" s="11">
        <v>33917</v>
      </c>
      <c r="AE18" s="13">
        <v>568080.5</v>
      </c>
      <c r="AF18" s="11">
        <v>618</v>
      </c>
      <c r="AG18" s="11">
        <v>39500</v>
      </c>
      <c r="AH18" s="13">
        <v>663293.55</v>
      </c>
      <c r="AI18" s="11">
        <v>743</v>
      </c>
      <c r="AJ18" s="12">
        <v>-0.1413</v>
      </c>
      <c r="AK18" s="12">
        <v>-0.1435</v>
      </c>
      <c r="AL18" s="11">
        <v>46416</v>
      </c>
      <c r="AM18" s="13">
        <v>793714.55</v>
      </c>
      <c r="AN18" s="11">
        <v>666</v>
      </c>
      <c r="AO18" s="11">
        <v>48428</v>
      </c>
      <c r="AP18" s="13">
        <v>779430.21</v>
      </c>
      <c r="AQ18" s="11">
        <v>743</v>
      </c>
      <c r="AR18" s="12">
        <v>-0.0415</v>
      </c>
      <c r="AS18" s="12">
        <v>0.0183</v>
      </c>
      <c r="AT18" s="11">
        <v>15997</v>
      </c>
      <c r="AU18" s="13">
        <v>382771.1</v>
      </c>
      <c r="AV18" s="11">
        <v>579</v>
      </c>
      <c r="AW18" s="11">
        <v>17579</v>
      </c>
      <c r="AX18" s="13">
        <v>360602.01</v>
      </c>
      <c r="AY18" s="11">
        <v>633</v>
      </c>
      <c r="AZ18" s="12">
        <v>-0.09</v>
      </c>
      <c r="BA18" s="12">
        <v>0.0615</v>
      </c>
      <c r="BB18" s="11">
        <v>4530</v>
      </c>
      <c r="BC18" s="13">
        <v>99317.46</v>
      </c>
      <c r="BD18" s="11">
        <v>15</v>
      </c>
      <c r="BE18" s="11">
        <v>36304</v>
      </c>
      <c r="BF18" s="13">
        <v>699270.27</v>
      </c>
      <c r="BG18" s="11">
        <v>645</v>
      </c>
      <c r="BH18" s="12">
        <v>-0.8752</v>
      </c>
      <c r="BI18" s="12">
        <v>-0.858</v>
      </c>
      <c r="BJ18" s="11">
        <v>3829</v>
      </c>
      <c r="BK18" s="13">
        <v>85155.52</v>
      </c>
      <c r="BL18" s="11">
        <v>663</v>
      </c>
      <c r="BM18" s="11">
        <v>5248</v>
      </c>
      <c r="BN18" s="13">
        <v>120985.25</v>
      </c>
      <c r="BO18" s="11">
        <v>645</v>
      </c>
      <c r="BP18" s="12">
        <v>-0.2704</v>
      </c>
      <c r="BQ18" s="12">
        <v>-0.2961</v>
      </c>
      <c r="BR18" s="11">
        <v>35221</v>
      </c>
      <c r="BS18" s="13">
        <v>654414.88</v>
      </c>
      <c r="BT18" s="11">
        <v>662</v>
      </c>
      <c r="BU18" s="11">
        <v>36102</v>
      </c>
      <c r="BV18" s="13">
        <v>695002.64</v>
      </c>
      <c r="BW18" s="11">
        <v>725</v>
      </c>
      <c r="BX18" s="12">
        <v>-0.0244</v>
      </c>
      <c r="BY18" s="12">
        <v>-0.0584</v>
      </c>
      <c r="BZ18" s="11">
        <v>19193</v>
      </c>
      <c r="CA18" s="13">
        <v>382097.11</v>
      </c>
      <c r="CB18" s="11">
        <v>482</v>
      </c>
      <c r="CC18" s="11">
        <v>15790</v>
      </c>
      <c r="CD18" s="13">
        <v>310614.41</v>
      </c>
      <c r="CE18" s="11">
        <v>562</v>
      </c>
      <c r="CF18" s="12">
        <v>0.2155</v>
      </c>
      <c r="CG18" s="12">
        <v>0.2301</v>
      </c>
      <c r="CH18" s="11">
        <v>2771</v>
      </c>
      <c r="CI18" s="13">
        <v>46832.15</v>
      </c>
      <c r="CJ18" s="11">
        <v>529</v>
      </c>
      <c r="CK18" s="11">
        <v>5928</v>
      </c>
      <c r="CL18" s="13">
        <v>103475.37</v>
      </c>
      <c r="CM18" s="11">
        <v>564</v>
      </c>
      <c r="CN18" s="12">
        <v>-0.5326</v>
      </c>
      <c r="CO18" s="12">
        <v>-0.5474</v>
      </c>
      <c r="CP18" s="11">
        <v>1055</v>
      </c>
      <c r="CQ18" s="13">
        <v>34853.27</v>
      </c>
      <c r="CR18" s="11">
        <v>673</v>
      </c>
      <c r="CS18" s="11">
        <v>308</v>
      </c>
      <c r="CT18" s="13">
        <v>10694.07</v>
      </c>
      <c r="CU18" s="11">
        <v>751</v>
      </c>
      <c r="CV18" s="12">
        <v>2.4253</v>
      </c>
      <c r="CW18" s="12">
        <v>2.2591</v>
      </c>
      <c r="CX18" s="11">
        <v>1736</v>
      </c>
      <c r="CY18" s="13">
        <v>53992.1</v>
      </c>
      <c r="CZ18" s="11"/>
      <c r="DA18" s="11">
        <v>2157</v>
      </c>
      <c r="DB18" s="13">
        <v>67551.8</v>
      </c>
      <c r="DC18" s="11"/>
      <c r="DD18" s="12">
        <v>-0.1952</v>
      </c>
      <c r="DE18" s="12">
        <v>-0.2007</v>
      </c>
      <c r="DF18" s="11">
        <v>811</v>
      </c>
      <c r="DG18" s="13">
        <v>12764.87</v>
      </c>
      <c r="DH18" s="11">
        <v>184</v>
      </c>
      <c r="DI18" s="11">
        <v>2484</v>
      </c>
      <c r="DJ18" s="13">
        <v>36633.54</v>
      </c>
      <c r="DK18" s="11">
        <v>233</v>
      </c>
      <c r="DL18" s="12">
        <v>-0.6735</v>
      </c>
      <c r="DM18" s="12">
        <v>-0.6516</v>
      </c>
      <c r="DN18" s="11">
        <v>1262</v>
      </c>
      <c r="DO18" s="13">
        <v>23524.91</v>
      </c>
      <c r="DP18" s="11">
        <v>31</v>
      </c>
      <c r="DQ18" s="11">
        <v>2019</v>
      </c>
      <c r="DR18" s="13">
        <v>36534.64</v>
      </c>
      <c r="DS18" s="11">
        <v>24</v>
      </c>
      <c r="DT18" s="12">
        <v>-0.3749</v>
      </c>
      <c r="DU18" s="12">
        <v>-0.3561</v>
      </c>
      <c r="DV18" s="11">
        <v>540</v>
      </c>
      <c r="DW18" s="13">
        <v>8385.5</v>
      </c>
      <c r="DX18" s="11">
        <v>75</v>
      </c>
      <c r="DY18" s="11">
        <v>1399</v>
      </c>
      <c r="DZ18" s="13">
        <v>22335.5</v>
      </c>
      <c r="EA18" s="11">
        <v>188</v>
      </c>
      <c r="EB18" s="12">
        <v>-0.614</v>
      </c>
      <c r="EC18" s="12">
        <v>-0.6246</v>
      </c>
      <c r="ED18" s="11">
        <v>2775</v>
      </c>
      <c r="EE18" s="13">
        <v>64352.54</v>
      </c>
      <c r="EF18" s="11">
        <v>244</v>
      </c>
      <c r="EG18" s="11">
        <v>2880</v>
      </c>
      <c r="EH18" s="13">
        <v>62319.91</v>
      </c>
      <c r="EI18" s="11">
        <v>531</v>
      </c>
      <c r="EJ18" s="12">
        <v>-0.0365</v>
      </c>
      <c r="EK18" s="12">
        <v>0.0326</v>
      </c>
      <c r="EL18" s="11">
        <v>4363</v>
      </c>
      <c r="EM18" s="13">
        <v>115454.86</v>
      </c>
      <c r="EN18" s="11">
        <v>339</v>
      </c>
      <c r="EO18" s="11">
        <v>4614</v>
      </c>
      <c r="EP18" s="13">
        <v>121318.4</v>
      </c>
      <c r="EQ18" s="11">
        <v>211</v>
      </c>
      <c r="ER18" s="12">
        <v>-0.0544</v>
      </c>
      <c r="ES18" s="12">
        <v>-0.0483</v>
      </c>
      <c r="ET18" s="11"/>
      <c r="EU18" s="13"/>
      <c r="EV18" s="11"/>
      <c r="EW18" s="11"/>
      <c r="EX18" s="13"/>
      <c r="EY18" s="11"/>
      <c r="EZ18" s="12"/>
      <c r="FA18" s="12"/>
      <c r="FB18" s="11">
        <v>306</v>
      </c>
      <c r="FC18" s="13">
        <v>6776.78</v>
      </c>
      <c r="FD18" s="11">
        <v>111</v>
      </c>
      <c r="FE18" s="11">
        <v>307</v>
      </c>
      <c r="FF18" s="13">
        <v>6353.17</v>
      </c>
      <c r="FG18" s="11">
        <v>141</v>
      </c>
      <c r="FH18" s="12">
        <v>-0.0033</v>
      </c>
      <c r="FI18" s="12">
        <v>0.0667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71</v>
      </c>
      <c r="GA18" s="13">
        <v>1972.42</v>
      </c>
      <c r="GB18" s="11">
        <v>383</v>
      </c>
      <c r="GC18" s="11">
        <v>15</v>
      </c>
      <c r="GD18" s="13">
        <v>305.64</v>
      </c>
      <c r="GE18" s="11">
        <v>39</v>
      </c>
      <c r="GF18" s="12">
        <v>3.7333</v>
      </c>
      <c r="GG18" s="12">
        <v>5.4534</v>
      </c>
      <c r="GH18" s="11"/>
      <c r="GI18" s="13"/>
      <c r="GJ18" s="11"/>
      <c r="GK18" s="11">
        <v>1</v>
      </c>
      <c r="GL18" s="13">
        <v>36.51</v>
      </c>
      <c r="GM18" s="11">
        <v>3</v>
      </c>
      <c r="GN18" s="12"/>
      <c r="GO18" s="12"/>
      <c r="GP18" s="11">
        <v>49</v>
      </c>
      <c r="GQ18" s="13">
        <v>630.52</v>
      </c>
      <c r="GR18" s="11">
        <v>550</v>
      </c>
      <c r="GS18" s="11"/>
      <c r="GT18" s="13"/>
      <c r="GU18" s="11"/>
      <c r="GV18" s="12"/>
      <c r="GW18" s="12"/>
      <c r="GX18" s="11">
        <v>340</v>
      </c>
      <c r="GY18" s="13">
        <v>6614.46</v>
      </c>
      <c r="GZ18" s="11">
        <v>49</v>
      </c>
      <c r="HA18" s="11">
        <v>329</v>
      </c>
      <c r="HB18" s="13">
        <v>6546.7</v>
      </c>
      <c r="HC18" s="11">
        <v>54</v>
      </c>
      <c r="HD18" s="12">
        <v>0.0334</v>
      </c>
      <c r="HE18" s="12">
        <v>0.0104</v>
      </c>
      <c r="HF18" s="11">
        <v>80</v>
      </c>
      <c r="HG18" s="13">
        <v>1922.86</v>
      </c>
      <c r="HH18" s="11"/>
      <c r="HI18" s="11">
        <v>34</v>
      </c>
      <c r="HJ18" s="13">
        <v>760.75</v>
      </c>
      <c r="HK18" s="11">
        <v>630</v>
      </c>
      <c r="HL18" s="12">
        <v>1.3529</v>
      </c>
      <c r="HM18" s="12">
        <v>1.5276</v>
      </c>
      <c r="HN18" s="11">
        <v>667</v>
      </c>
      <c r="HO18" s="13">
        <v>11435.84</v>
      </c>
      <c r="HP18" s="11">
        <v>181</v>
      </c>
      <c r="HQ18" s="11">
        <v>689</v>
      </c>
      <c r="HR18" s="13">
        <v>11102.25</v>
      </c>
      <c r="HS18" s="11">
        <v>172</v>
      </c>
      <c r="HT18" s="12">
        <v>-0.0319</v>
      </c>
      <c r="HU18" s="12">
        <v>0.03</v>
      </c>
      <c r="HV18" s="11">
        <v>305</v>
      </c>
      <c r="HW18" s="13">
        <v>5840.93</v>
      </c>
      <c r="HX18" s="11">
        <v>194</v>
      </c>
      <c r="HY18" s="11">
        <v>749</v>
      </c>
      <c r="HZ18" s="13">
        <v>12729.39</v>
      </c>
      <c r="IA18" s="11">
        <v>163</v>
      </c>
      <c r="IB18" s="12">
        <v>-0.5928</v>
      </c>
      <c r="IC18" s="12">
        <v>-0.5411</v>
      </c>
      <c r="ID18" s="11"/>
      <c r="IE18" s="13"/>
      <c r="IF18" s="11"/>
      <c r="IG18" s="11">
        <v>165</v>
      </c>
      <c r="IH18" s="13">
        <v>4982.6</v>
      </c>
      <c r="II18" s="11">
        <v>8</v>
      </c>
      <c r="IJ18" s="12"/>
      <c r="IK18" s="12"/>
      <c r="IL18" s="11">
        <v>444</v>
      </c>
      <c r="IM18" s="13">
        <v>10161.26</v>
      </c>
      <c r="IN18" s="11"/>
      <c r="IO18" s="11">
        <v>67</v>
      </c>
      <c r="IP18" s="13">
        <v>1361.43</v>
      </c>
      <c r="IQ18" s="11">
        <v>32</v>
      </c>
      <c r="IR18" s="12">
        <v>5.6269</v>
      </c>
      <c r="IS18" s="12">
        <v>6.4637</v>
      </c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>
        <v>136</v>
      </c>
      <c r="JS18" s="13">
        <v>1853.47</v>
      </c>
      <c r="JT18" s="11">
        <v>23</v>
      </c>
      <c r="JU18" s="11">
        <v>153</v>
      </c>
      <c r="JV18" s="13">
        <v>1966.79</v>
      </c>
      <c r="JW18" s="11">
        <v>26</v>
      </c>
      <c r="JX18" s="12">
        <v>-0.1111</v>
      </c>
      <c r="JY18" s="12">
        <v>-0.0576</v>
      </c>
      <c r="JZ18" s="11">
        <v>2</v>
      </c>
      <c r="KA18" s="13">
        <v>56.56</v>
      </c>
      <c r="KB18" s="11">
        <v>262</v>
      </c>
      <c r="KC18" s="11"/>
      <c r="KD18" s="13"/>
      <c r="KE18" s="11"/>
      <c r="KF18" s="12"/>
      <c r="KG18" s="12"/>
      <c r="KH18" s="11"/>
      <c r="KI18" s="13"/>
      <c r="KJ18" s="11"/>
      <c r="KK18" s="11">
        <v>35035</v>
      </c>
      <c r="KL18" s="13">
        <v>639909.83</v>
      </c>
      <c r="KM18" s="11">
        <v>584</v>
      </c>
      <c r="KN18" s="12"/>
      <c r="KO18" s="12"/>
      <c r="KP18" s="11"/>
      <c r="KQ18" s="13"/>
      <c r="KR18" s="11">
        <v>1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196075</v>
      </c>
      <c r="C19" s="11">
        <f>=ROUNDDOWN(28.0355457691098,0)</f>
      </c>
      <c r="D19" s="11">
        <v>157083</v>
      </c>
      <c r="E19" s="12">
        <v>0.8958</v>
      </c>
      <c r="F19" s="11"/>
      <c r="G19" s="11">
        <f>=ROUNDDOWN({0},0)</f>
      </c>
      <c r="H19" s="11"/>
      <c r="I19" s="12"/>
      <c r="J19" s="11">
        <v>182312</v>
      </c>
      <c r="K19" s="13">
        <v>7552788.51</v>
      </c>
      <c r="L19" s="11">
        <v>624</v>
      </c>
      <c r="M19" s="14">
        <v>12103.83</v>
      </c>
      <c r="N19" s="11">
        <v>240372</v>
      </c>
      <c r="O19" s="13">
        <v>9129625.52</v>
      </c>
      <c r="P19" s="11">
        <v>644</v>
      </c>
      <c r="Q19" s="14">
        <v>14176.44</v>
      </c>
      <c r="R19" s="12">
        <v>-0.2415</v>
      </c>
      <c r="S19" s="12">
        <v>-0.1727</v>
      </c>
      <c r="T19" s="12">
        <v>-0.0311</v>
      </c>
      <c r="U19" s="12">
        <v>-0.1462</v>
      </c>
      <c r="V19" s="11">
        <v>56481</v>
      </c>
      <c r="W19" s="13">
        <v>2308465.55</v>
      </c>
      <c r="X19" s="11">
        <v>506</v>
      </c>
      <c r="Y19" s="11">
        <v>52171</v>
      </c>
      <c r="Z19" s="13">
        <v>2091117.67</v>
      </c>
      <c r="AA19" s="11">
        <v>461</v>
      </c>
      <c r="AB19" s="12">
        <v>0.0826</v>
      </c>
      <c r="AC19" s="12">
        <v>0.1039</v>
      </c>
      <c r="AD19" s="11">
        <v>22918</v>
      </c>
      <c r="AE19" s="13">
        <v>934164.45</v>
      </c>
      <c r="AF19" s="11">
        <v>512</v>
      </c>
      <c r="AG19" s="11">
        <v>24662</v>
      </c>
      <c r="AH19" s="13">
        <v>1041522.84</v>
      </c>
      <c r="AI19" s="11">
        <v>507</v>
      </c>
      <c r="AJ19" s="12">
        <v>-0.0707</v>
      </c>
      <c r="AK19" s="12">
        <v>-0.1031</v>
      </c>
      <c r="AL19" s="11">
        <v>11110</v>
      </c>
      <c r="AM19" s="13">
        <v>402290.91</v>
      </c>
      <c r="AN19" s="11">
        <v>522</v>
      </c>
      <c r="AO19" s="11">
        <v>10071</v>
      </c>
      <c r="AP19" s="13">
        <v>395953.44</v>
      </c>
      <c r="AQ19" s="11">
        <v>517</v>
      </c>
      <c r="AR19" s="12">
        <v>0.1032</v>
      </c>
      <c r="AS19" s="12">
        <v>0.016</v>
      </c>
      <c r="AT19" s="11">
        <v>15168</v>
      </c>
      <c r="AU19" s="13">
        <v>688171.5</v>
      </c>
      <c r="AV19" s="11">
        <v>522</v>
      </c>
      <c r="AW19" s="11">
        <v>9490</v>
      </c>
      <c r="AX19" s="13">
        <v>396869.52</v>
      </c>
      <c r="AY19" s="11">
        <v>517</v>
      </c>
      <c r="AZ19" s="12">
        <v>0.5983</v>
      </c>
      <c r="BA19" s="12">
        <v>0.734</v>
      </c>
      <c r="BB19" s="11">
        <v>19017</v>
      </c>
      <c r="BC19" s="13">
        <v>737339.59</v>
      </c>
      <c r="BD19" s="11">
        <v>437</v>
      </c>
      <c r="BE19" s="11">
        <v>41359</v>
      </c>
      <c r="BF19" s="13">
        <v>953885.96</v>
      </c>
      <c r="BG19" s="11">
        <v>449</v>
      </c>
      <c r="BH19" s="12">
        <v>-0.5402</v>
      </c>
      <c r="BI19" s="12">
        <v>-0.227</v>
      </c>
      <c r="BJ19" s="11">
        <v>4856</v>
      </c>
      <c r="BK19" s="13">
        <v>216609.24</v>
      </c>
      <c r="BL19" s="11">
        <v>530</v>
      </c>
      <c r="BM19" s="11">
        <v>6460</v>
      </c>
      <c r="BN19" s="13">
        <v>309909.13</v>
      </c>
      <c r="BO19" s="11">
        <v>494</v>
      </c>
      <c r="BP19" s="12">
        <v>-0.2483</v>
      </c>
      <c r="BQ19" s="12">
        <v>-0.3011</v>
      </c>
      <c r="BR19" s="11">
        <v>10567</v>
      </c>
      <c r="BS19" s="13">
        <v>416572.72</v>
      </c>
      <c r="BT19" s="11">
        <v>506</v>
      </c>
      <c r="BU19" s="11">
        <v>13709</v>
      </c>
      <c r="BV19" s="13">
        <v>590960.61</v>
      </c>
      <c r="BW19" s="11">
        <v>478</v>
      </c>
      <c r="BX19" s="12">
        <v>-0.2292</v>
      </c>
      <c r="BY19" s="12">
        <v>-0.2951</v>
      </c>
      <c r="BZ19" s="11">
        <v>19220</v>
      </c>
      <c r="CA19" s="13">
        <v>882702.7</v>
      </c>
      <c r="CB19" s="11">
        <v>520</v>
      </c>
      <c r="CC19" s="11">
        <v>26601</v>
      </c>
      <c r="CD19" s="13">
        <v>1293766.57</v>
      </c>
      <c r="CE19" s="11">
        <v>495</v>
      </c>
      <c r="CF19" s="12">
        <v>-0.2775</v>
      </c>
      <c r="CG19" s="12">
        <v>-0.3177</v>
      </c>
      <c r="CH19" s="11">
        <v>2624</v>
      </c>
      <c r="CI19" s="13">
        <v>109999.22</v>
      </c>
      <c r="CJ19" s="11">
        <v>478</v>
      </c>
      <c r="CK19" s="11">
        <v>5993</v>
      </c>
      <c r="CL19" s="13">
        <v>254142.21</v>
      </c>
      <c r="CM19" s="11">
        <v>405</v>
      </c>
      <c r="CN19" s="12">
        <v>-0.5622</v>
      </c>
      <c r="CO19" s="12">
        <v>-0.5672</v>
      </c>
      <c r="CP19" s="11">
        <v>13082</v>
      </c>
      <c r="CQ19" s="13">
        <v>566159.97</v>
      </c>
      <c r="CR19" s="11">
        <v>589</v>
      </c>
      <c r="CS19" s="11">
        <v>8806</v>
      </c>
      <c r="CT19" s="13">
        <v>294701.75</v>
      </c>
      <c r="CU19" s="11">
        <v>603</v>
      </c>
      <c r="CV19" s="12">
        <v>0.4856</v>
      </c>
      <c r="CW19" s="12">
        <v>0.9211</v>
      </c>
      <c r="CX19" s="11"/>
      <c r="CY19" s="13"/>
      <c r="CZ19" s="11"/>
      <c r="DA19" s="11"/>
      <c r="DB19" s="13"/>
      <c r="DC19" s="11"/>
      <c r="DD19" s="12"/>
      <c r="DE19" s="12"/>
      <c r="DF19" s="11">
        <v>974</v>
      </c>
      <c r="DG19" s="13">
        <v>36782.9</v>
      </c>
      <c r="DH19" s="11">
        <v>77</v>
      </c>
      <c r="DI19" s="11">
        <v>2775</v>
      </c>
      <c r="DJ19" s="13">
        <v>100013.5</v>
      </c>
      <c r="DK19" s="11">
        <v>148</v>
      </c>
      <c r="DL19" s="12">
        <v>-0.649</v>
      </c>
      <c r="DM19" s="12">
        <v>-0.6322</v>
      </c>
      <c r="DN19" s="11">
        <v>38</v>
      </c>
      <c r="DO19" s="13">
        <v>1527</v>
      </c>
      <c r="DP19" s="11">
        <v>9</v>
      </c>
      <c r="DQ19" s="11">
        <v>45</v>
      </c>
      <c r="DR19" s="13">
        <v>2229.88</v>
      </c>
      <c r="DS19" s="11">
        <v>8</v>
      </c>
      <c r="DT19" s="12">
        <v>-0.1556</v>
      </c>
      <c r="DU19" s="12">
        <v>-0.3152</v>
      </c>
      <c r="DV19" s="11">
        <v>2947</v>
      </c>
      <c r="DW19" s="13">
        <v>124943.95</v>
      </c>
      <c r="DX19" s="11">
        <v>69</v>
      </c>
      <c r="DY19" s="11">
        <v>5640</v>
      </c>
      <c r="DZ19" s="13">
        <v>242214.64</v>
      </c>
      <c r="EA19" s="11">
        <v>323</v>
      </c>
      <c r="EB19" s="12">
        <v>-0.4775</v>
      </c>
      <c r="EC19" s="12">
        <v>-0.4842</v>
      </c>
      <c r="ED19" s="11">
        <v>88</v>
      </c>
      <c r="EE19" s="13">
        <v>4472.6</v>
      </c>
      <c r="EF19" s="11">
        <v>303</v>
      </c>
      <c r="EG19" s="11">
        <v>509</v>
      </c>
      <c r="EH19" s="13">
        <v>21827.95</v>
      </c>
      <c r="EI19" s="11">
        <v>361</v>
      </c>
      <c r="EJ19" s="12">
        <v>-0.8271</v>
      </c>
      <c r="EK19" s="12">
        <v>-0.7951</v>
      </c>
      <c r="EL19" s="11">
        <v>1484</v>
      </c>
      <c r="EM19" s="13">
        <v>57578.19</v>
      </c>
      <c r="EN19" s="11">
        <v>322</v>
      </c>
      <c r="EO19" s="11">
        <v>1771</v>
      </c>
      <c r="EP19" s="13">
        <v>75078.54</v>
      </c>
      <c r="EQ19" s="11">
        <v>354</v>
      </c>
      <c r="ER19" s="12">
        <v>-0.1621</v>
      </c>
      <c r="ES19" s="12">
        <v>-0.2331</v>
      </c>
      <c r="ET19" s="11">
        <v>217</v>
      </c>
      <c r="EU19" s="13">
        <v>10864.36</v>
      </c>
      <c r="EV19" s="11">
        <v>97</v>
      </c>
      <c r="EW19" s="11">
        <v>483</v>
      </c>
      <c r="EX19" s="13">
        <v>23457.31</v>
      </c>
      <c r="EY19" s="11">
        <v>59</v>
      </c>
      <c r="EZ19" s="12">
        <v>-0.5507</v>
      </c>
      <c r="FA19" s="12">
        <v>-0.5368</v>
      </c>
      <c r="FB19" s="11">
        <v>141</v>
      </c>
      <c r="FC19" s="13">
        <v>6590.59</v>
      </c>
      <c r="FD19" s="11">
        <v>106</v>
      </c>
      <c r="FE19" s="11">
        <v>169</v>
      </c>
      <c r="FF19" s="13">
        <v>8955.65</v>
      </c>
      <c r="FG19" s="11">
        <v>114</v>
      </c>
      <c r="FH19" s="12">
        <v>-0.1657</v>
      </c>
      <c r="FI19" s="12">
        <v>-0.2641</v>
      </c>
      <c r="FJ19" s="11"/>
      <c r="FK19" s="13"/>
      <c r="FL19" s="11"/>
      <c r="FM19" s="11">
        <v>2943</v>
      </c>
      <c r="FN19" s="13">
        <v>64991.79</v>
      </c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15</v>
      </c>
      <c r="GA19" s="13">
        <v>796.26</v>
      </c>
      <c r="GB19" s="11">
        <v>347</v>
      </c>
      <c r="GC19" s="11">
        <v>23</v>
      </c>
      <c r="GD19" s="13">
        <v>1026.03</v>
      </c>
      <c r="GE19" s="11">
        <v>155</v>
      </c>
      <c r="GF19" s="12">
        <v>-0.3478</v>
      </c>
      <c r="GG19" s="12">
        <v>-0.2239</v>
      </c>
      <c r="GH19" s="11">
        <v>39</v>
      </c>
      <c r="GI19" s="13">
        <v>2397.81</v>
      </c>
      <c r="GJ19" s="11">
        <v>24</v>
      </c>
      <c r="GK19" s="11">
        <v>76</v>
      </c>
      <c r="GL19" s="13">
        <v>5318.12</v>
      </c>
      <c r="GM19" s="11">
        <v>8</v>
      </c>
      <c r="GN19" s="12">
        <v>-0.4868</v>
      </c>
      <c r="GO19" s="12">
        <v>-0.5491</v>
      </c>
      <c r="GP19" s="11">
        <v>588</v>
      </c>
      <c r="GQ19" s="13">
        <v>13403.9</v>
      </c>
      <c r="GR19" s="11">
        <v>504</v>
      </c>
      <c r="GS19" s="11"/>
      <c r="GT19" s="13"/>
      <c r="GU19" s="11"/>
      <c r="GV19" s="12"/>
      <c r="GW19" s="12"/>
      <c r="GX19" s="11">
        <v>144</v>
      </c>
      <c r="GY19" s="13">
        <v>6528.38</v>
      </c>
      <c r="GZ19" s="11">
        <v>73</v>
      </c>
      <c r="HA19" s="11">
        <v>183</v>
      </c>
      <c r="HB19" s="13">
        <v>8664.54</v>
      </c>
      <c r="HC19" s="11">
        <v>60</v>
      </c>
      <c r="HD19" s="12">
        <v>-0.2131</v>
      </c>
      <c r="HE19" s="12">
        <v>-0.2465</v>
      </c>
      <c r="HF19" s="11">
        <v>295</v>
      </c>
      <c r="HG19" s="13">
        <v>11260.05</v>
      </c>
      <c r="HH19" s="11"/>
      <c r="HI19" s="11">
        <v>1721</v>
      </c>
      <c r="HJ19" s="13">
        <v>49744.16</v>
      </c>
      <c r="HK19" s="11">
        <v>483</v>
      </c>
      <c r="HL19" s="12">
        <v>-0.8286</v>
      </c>
      <c r="HM19" s="12">
        <v>-0.7736</v>
      </c>
      <c r="HN19" s="11">
        <v>119</v>
      </c>
      <c r="HO19" s="13">
        <v>5076.64</v>
      </c>
      <c r="HP19" s="11">
        <v>229</v>
      </c>
      <c r="HQ19" s="11">
        <v>149</v>
      </c>
      <c r="HR19" s="13">
        <v>6412.01</v>
      </c>
      <c r="HS19" s="11">
        <v>246</v>
      </c>
      <c r="HT19" s="12">
        <v>-0.2013</v>
      </c>
      <c r="HU19" s="12">
        <v>-0.2083</v>
      </c>
      <c r="HV19" s="11">
        <v>79</v>
      </c>
      <c r="HW19" s="13">
        <v>3386.6</v>
      </c>
      <c r="HX19" s="11">
        <v>30</v>
      </c>
      <c r="HY19" s="11">
        <v>200</v>
      </c>
      <c r="HZ19" s="13">
        <v>8178.99</v>
      </c>
      <c r="IA19" s="11">
        <v>38</v>
      </c>
      <c r="IB19" s="12">
        <v>-0.605</v>
      </c>
      <c r="IC19" s="12">
        <v>-0.5859</v>
      </c>
      <c r="ID19" s="11"/>
      <c r="IE19" s="13"/>
      <c r="IF19" s="11"/>
      <c r="IG19" s="11"/>
      <c r="IH19" s="13"/>
      <c r="II19" s="11"/>
      <c r="IJ19" s="12"/>
      <c r="IK19" s="12"/>
      <c r="IL19" s="11">
        <v>81</v>
      </c>
      <c r="IM19" s="13">
        <v>3936.71</v>
      </c>
      <c r="IN19" s="11"/>
      <c r="IO19" s="11">
        <v>116</v>
      </c>
      <c r="IP19" s="13">
        <v>6565.46</v>
      </c>
      <c r="IQ19" s="11">
        <v>150</v>
      </c>
      <c r="IR19" s="12">
        <v>-0.3017</v>
      </c>
      <c r="IS19" s="12">
        <v>-0.4004</v>
      </c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>
        <v>20</v>
      </c>
      <c r="JK19" s="13">
        <v>766.72</v>
      </c>
      <c r="JL19" s="11">
        <v>127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289</v>
      </c>
      <c r="KC19" s="11"/>
      <c r="KD19" s="13"/>
      <c r="KE19" s="11"/>
      <c r="KF19" s="12"/>
      <c r="KG19" s="12"/>
      <c r="KH19" s="11"/>
      <c r="KI19" s="13"/>
      <c r="KJ19" s="11"/>
      <c r="KK19" s="11">
        <v>24247</v>
      </c>
      <c r="KL19" s="13">
        <v>882117.25</v>
      </c>
      <c r="KM19" s="11">
        <v>400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9" t="s">
        <v>84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3303481</v>
      </c>
      <c r="K20" s="17">
        <v>142296441.9</v>
      </c>
      <c r="L20" s="15">
        <v>8455</v>
      </c>
      <c r="M20" s="18">
        <v>16829.86</v>
      </c>
      <c r="N20" s="15">
        <v>3312812</v>
      </c>
      <c r="O20" s="17">
        <v>149751869.96</v>
      </c>
      <c r="P20" s="15">
        <v>8655</v>
      </c>
      <c r="Q20" s="18">
        <v>17302.35</v>
      </c>
      <c r="R20" s="16">
        <v>-0.0028</v>
      </c>
      <c r="S20" s="16">
        <v>-0.0498</v>
      </c>
      <c r="T20" s="16">
        <v>-0.0231</v>
      </c>
      <c r="U20" s="16">
        <v>-0.0273</v>
      </c>
      <c r="V20" s="15">
        <v>910981</v>
      </c>
      <c r="W20" s="17">
        <v>34722088.34</v>
      </c>
      <c r="X20" s="15">
        <v>6062</v>
      </c>
      <c r="Y20" s="15">
        <v>793962</v>
      </c>
      <c r="Z20" s="17">
        <v>30373728.82</v>
      </c>
      <c r="AA20" s="15">
        <v>5521</v>
      </c>
      <c r="AB20" s="16">
        <v>0.1474</v>
      </c>
      <c r="AC20" s="16">
        <v>0.1432</v>
      </c>
      <c r="AD20" s="15">
        <v>659628</v>
      </c>
      <c r="AE20" s="17">
        <v>24137080.98</v>
      </c>
      <c r="AF20" s="15">
        <v>6563</v>
      </c>
      <c r="AG20" s="15">
        <v>563461</v>
      </c>
      <c r="AH20" s="17">
        <v>22332639.13</v>
      </c>
      <c r="AI20" s="15">
        <v>6814</v>
      </c>
      <c r="AJ20" s="16">
        <v>0.1707</v>
      </c>
      <c r="AK20" s="16">
        <v>0.0808</v>
      </c>
      <c r="AL20" s="15">
        <v>245200</v>
      </c>
      <c r="AM20" s="17">
        <v>16214269.08</v>
      </c>
      <c r="AN20" s="15">
        <v>6945</v>
      </c>
      <c r="AO20" s="15">
        <v>229340</v>
      </c>
      <c r="AP20" s="17">
        <v>16924247.45</v>
      </c>
      <c r="AQ20" s="15">
        <v>6865</v>
      </c>
      <c r="AR20" s="16">
        <v>0.0692</v>
      </c>
      <c r="AS20" s="16">
        <v>-0.042</v>
      </c>
      <c r="AT20" s="15">
        <v>261093</v>
      </c>
      <c r="AU20" s="17">
        <v>15803131.8</v>
      </c>
      <c r="AV20" s="15">
        <v>6754</v>
      </c>
      <c r="AW20" s="15">
        <v>130703</v>
      </c>
      <c r="AX20" s="17">
        <v>9283368.62</v>
      </c>
      <c r="AY20" s="15">
        <v>6669</v>
      </c>
      <c r="AZ20" s="16">
        <v>0.9976</v>
      </c>
      <c r="BA20" s="16">
        <v>0.7023</v>
      </c>
      <c r="BB20" s="15">
        <v>436078</v>
      </c>
      <c r="BC20" s="17">
        <v>15696791.82</v>
      </c>
      <c r="BD20" s="15">
        <v>6234</v>
      </c>
      <c r="BE20" s="15">
        <v>454591</v>
      </c>
      <c r="BF20" s="17">
        <v>16182306.85</v>
      </c>
      <c r="BG20" s="15">
        <v>6666</v>
      </c>
      <c r="BH20" s="16">
        <v>-0.0407</v>
      </c>
      <c r="BI20" s="16">
        <v>-0.03</v>
      </c>
      <c r="BJ20" s="15">
        <v>102435</v>
      </c>
      <c r="BK20" s="17">
        <v>7452862.04</v>
      </c>
      <c r="BL20" s="15">
        <v>6844</v>
      </c>
      <c r="BM20" s="15">
        <v>127794</v>
      </c>
      <c r="BN20" s="17">
        <v>9713827.01</v>
      </c>
      <c r="BO20" s="15">
        <v>6847</v>
      </c>
      <c r="BP20" s="16">
        <v>-0.1984</v>
      </c>
      <c r="BQ20" s="16">
        <v>-0.2328</v>
      </c>
      <c r="BR20" s="15">
        <v>196544</v>
      </c>
      <c r="BS20" s="17">
        <v>7276670.18</v>
      </c>
      <c r="BT20" s="15">
        <v>5833</v>
      </c>
      <c r="BU20" s="15">
        <v>206073</v>
      </c>
      <c r="BV20" s="17">
        <v>8863168.73</v>
      </c>
      <c r="BW20" s="15">
        <v>5603</v>
      </c>
      <c r="BX20" s="16">
        <v>-0.0462</v>
      </c>
      <c r="BY20" s="16">
        <v>-0.179</v>
      </c>
      <c r="BZ20" s="15">
        <v>189181</v>
      </c>
      <c r="CA20" s="17">
        <v>7064883.92</v>
      </c>
      <c r="CB20" s="15">
        <v>5694</v>
      </c>
      <c r="CC20" s="15">
        <v>230833</v>
      </c>
      <c r="CD20" s="17">
        <v>8846041.96</v>
      </c>
      <c r="CE20" s="15">
        <v>5552</v>
      </c>
      <c r="CF20" s="16">
        <v>-0.1804</v>
      </c>
      <c r="CG20" s="16">
        <v>-0.2014</v>
      </c>
      <c r="CH20" s="15">
        <v>57287</v>
      </c>
      <c r="CI20" s="17">
        <v>2543008.55</v>
      </c>
      <c r="CJ20" s="15">
        <v>5358</v>
      </c>
      <c r="CK20" s="15">
        <v>103084</v>
      </c>
      <c r="CL20" s="17">
        <v>4605047.94</v>
      </c>
      <c r="CM20" s="15">
        <v>4997</v>
      </c>
      <c r="CN20" s="16">
        <v>-0.4443</v>
      </c>
      <c r="CO20" s="16">
        <v>-0.4478</v>
      </c>
      <c r="CP20" s="15">
        <v>34276</v>
      </c>
      <c r="CQ20" s="17">
        <v>1634877.5</v>
      </c>
      <c r="CR20" s="15">
        <v>7359</v>
      </c>
      <c r="CS20" s="15">
        <v>25424</v>
      </c>
      <c r="CT20" s="17">
        <v>962351.5</v>
      </c>
      <c r="CU20" s="15">
        <v>7208</v>
      </c>
      <c r="CV20" s="16">
        <v>0.3482</v>
      </c>
      <c r="CW20" s="16">
        <v>0.6988</v>
      </c>
      <c r="CX20" s="15">
        <v>31878</v>
      </c>
      <c r="CY20" s="17">
        <v>1506549.48</v>
      </c>
      <c r="CZ20" s="15"/>
      <c r="DA20" s="15">
        <v>29463</v>
      </c>
      <c r="DB20" s="17">
        <v>1697677.08</v>
      </c>
      <c r="DC20" s="15"/>
      <c r="DD20" s="16">
        <v>0.082</v>
      </c>
      <c r="DE20" s="16">
        <v>-0.1126</v>
      </c>
      <c r="DF20" s="15">
        <v>39099</v>
      </c>
      <c r="DG20" s="17">
        <v>1334456.91</v>
      </c>
      <c r="DH20" s="15">
        <v>2081</v>
      </c>
      <c r="DI20" s="15">
        <v>36587</v>
      </c>
      <c r="DJ20" s="17">
        <v>1272791.18</v>
      </c>
      <c r="DK20" s="15">
        <v>2274</v>
      </c>
      <c r="DL20" s="16">
        <v>0.0687</v>
      </c>
      <c r="DM20" s="16">
        <v>0.0484</v>
      </c>
      <c r="DN20" s="15">
        <v>14994</v>
      </c>
      <c r="DO20" s="17">
        <v>1140567.26</v>
      </c>
      <c r="DP20" s="15">
        <v>863</v>
      </c>
      <c r="DQ20" s="15">
        <v>16169</v>
      </c>
      <c r="DR20" s="17">
        <v>1504562.91</v>
      </c>
      <c r="DS20" s="15">
        <v>726</v>
      </c>
      <c r="DT20" s="16">
        <v>-0.0727</v>
      </c>
      <c r="DU20" s="16">
        <v>-0.2419</v>
      </c>
      <c r="DV20" s="15">
        <v>24331</v>
      </c>
      <c r="DW20" s="17">
        <v>998838.51</v>
      </c>
      <c r="DX20" s="15">
        <v>1637</v>
      </c>
      <c r="DY20" s="15">
        <v>33819</v>
      </c>
      <c r="DZ20" s="17">
        <v>1464987.55</v>
      </c>
      <c r="EA20" s="15">
        <v>2648</v>
      </c>
      <c r="EB20" s="16">
        <v>-0.2806</v>
      </c>
      <c r="EC20" s="16">
        <v>-0.3182</v>
      </c>
      <c r="ED20" s="15">
        <v>11879</v>
      </c>
      <c r="EE20" s="17">
        <v>978078.43</v>
      </c>
      <c r="EF20" s="15">
        <v>2658</v>
      </c>
      <c r="EG20" s="15">
        <v>9933</v>
      </c>
      <c r="EH20" s="17">
        <v>830125.27</v>
      </c>
      <c r="EI20" s="15">
        <v>2910</v>
      </c>
      <c r="EJ20" s="16">
        <v>0.1959</v>
      </c>
      <c r="EK20" s="16">
        <v>0.1782</v>
      </c>
      <c r="EL20" s="15">
        <v>14891</v>
      </c>
      <c r="EM20" s="17">
        <v>632160.67</v>
      </c>
      <c r="EN20" s="15">
        <v>2053</v>
      </c>
      <c r="EO20" s="15">
        <v>15720</v>
      </c>
      <c r="EP20" s="17">
        <v>672503.14</v>
      </c>
      <c r="EQ20" s="15">
        <v>1683</v>
      </c>
      <c r="ER20" s="16">
        <v>-0.0527</v>
      </c>
      <c r="ES20" s="16">
        <v>-0.06</v>
      </c>
      <c r="ET20" s="15">
        <v>4216</v>
      </c>
      <c r="EU20" s="17">
        <v>400853.44</v>
      </c>
      <c r="EV20" s="15">
        <v>1042</v>
      </c>
      <c r="EW20" s="15">
        <v>4126</v>
      </c>
      <c r="EX20" s="17">
        <v>482701.56</v>
      </c>
      <c r="EY20" s="15">
        <v>1009</v>
      </c>
      <c r="EZ20" s="16">
        <v>0.0218</v>
      </c>
      <c r="FA20" s="16">
        <v>-0.1696</v>
      </c>
      <c r="FB20" s="15">
        <v>3845</v>
      </c>
      <c r="FC20" s="17">
        <v>344320.68</v>
      </c>
      <c r="FD20" s="15">
        <v>1112</v>
      </c>
      <c r="FE20" s="15">
        <v>2257</v>
      </c>
      <c r="FF20" s="17">
        <v>237597.16</v>
      </c>
      <c r="FG20" s="15">
        <v>826</v>
      </c>
      <c r="FH20" s="16">
        <v>0.7036</v>
      </c>
      <c r="FI20" s="16">
        <v>0.4492</v>
      </c>
      <c r="FJ20" s="15">
        <v>11019</v>
      </c>
      <c r="FK20" s="17">
        <v>323130.34</v>
      </c>
      <c r="FL20" s="15"/>
      <c r="FM20" s="15">
        <v>17301</v>
      </c>
      <c r="FN20" s="17">
        <v>488573.08</v>
      </c>
      <c r="FO20" s="15"/>
      <c r="FP20" s="16">
        <v>-0.3631</v>
      </c>
      <c r="FQ20" s="16">
        <v>-0.3386</v>
      </c>
      <c r="FR20" s="15">
        <v>2162</v>
      </c>
      <c r="FS20" s="17">
        <v>309174.52</v>
      </c>
      <c r="FT20" s="15">
        <v>821</v>
      </c>
      <c r="FU20" s="15">
        <v>1456</v>
      </c>
      <c r="FV20" s="17">
        <v>226766.01</v>
      </c>
      <c r="FW20" s="15">
        <v>787</v>
      </c>
      <c r="FX20" s="16">
        <v>0.4849</v>
      </c>
      <c r="FY20" s="16">
        <v>0.3634</v>
      </c>
      <c r="FZ20" s="15">
        <v>2578</v>
      </c>
      <c r="GA20" s="17">
        <v>284963.71</v>
      </c>
      <c r="GB20" s="15">
        <v>5440</v>
      </c>
      <c r="GC20" s="15">
        <v>1697</v>
      </c>
      <c r="GD20" s="17">
        <v>247375.39</v>
      </c>
      <c r="GE20" s="15">
        <v>2870</v>
      </c>
      <c r="GF20" s="16">
        <v>0.5192</v>
      </c>
      <c r="GG20" s="16">
        <v>0.1519</v>
      </c>
      <c r="GH20" s="15">
        <v>6212</v>
      </c>
      <c r="GI20" s="17">
        <v>278243.62</v>
      </c>
      <c r="GJ20" s="15">
        <v>1020</v>
      </c>
      <c r="GK20" s="15">
        <v>4412</v>
      </c>
      <c r="GL20" s="17">
        <v>221448.47</v>
      </c>
      <c r="GM20" s="15">
        <v>927</v>
      </c>
      <c r="GN20" s="16">
        <v>0.408</v>
      </c>
      <c r="GO20" s="16">
        <v>0.2565</v>
      </c>
      <c r="GP20" s="15">
        <v>19973</v>
      </c>
      <c r="GQ20" s="17">
        <v>277580.32</v>
      </c>
      <c r="GR20" s="15">
        <v>5714</v>
      </c>
      <c r="GS20" s="15"/>
      <c r="GT20" s="17"/>
      <c r="GU20" s="15"/>
      <c r="GV20" s="16"/>
      <c r="GW20" s="16"/>
      <c r="GX20" s="15">
        <v>5667</v>
      </c>
      <c r="GY20" s="17">
        <v>228955.68</v>
      </c>
      <c r="GZ20" s="15">
        <v>1209</v>
      </c>
      <c r="HA20" s="15">
        <v>6709</v>
      </c>
      <c r="HB20" s="17">
        <v>292489.97</v>
      </c>
      <c r="HC20" s="15">
        <v>1277</v>
      </c>
      <c r="HD20" s="16">
        <v>-0.1553</v>
      </c>
      <c r="HE20" s="16">
        <v>-0.2172</v>
      </c>
      <c r="HF20" s="15">
        <v>4512</v>
      </c>
      <c r="HG20" s="17">
        <v>204466.29</v>
      </c>
      <c r="HH20" s="15"/>
      <c r="HI20" s="15">
        <v>11524</v>
      </c>
      <c r="HJ20" s="17">
        <v>514467.66</v>
      </c>
      <c r="HK20" s="15">
        <v>6341</v>
      </c>
      <c r="HL20" s="16">
        <v>-0.6085</v>
      </c>
      <c r="HM20" s="16">
        <v>-0.6026</v>
      </c>
      <c r="HN20" s="15">
        <v>3201</v>
      </c>
      <c r="HO20" s="17">
        <v>119518.93</v>
      </c>
      <c r="HP20" s="15">
        <v>2119</v>
      </c>
      <c r="HQ20" s="15">
        <v>3410</v>
      </c>
      <c r="HR20" s="17">
        <v>130481.41</v>
      </c>
      <c r="HS20" s="15">
        <v>2302</v>
      </c>
      <c r="HT20" s="16">
        <v>-0.0613</v>
      </c>
      <c r="HU20" s="16">
        <v>-0.084</v>
      </c>
      <c r="HV20" s="15">
        <v>2467</v>
      </c>
      <c r="HW20" s="17">
        <v>99580.16</v>
      </c>
      <c r="HX20" s="15">
        <v>803</v>
      </c>
      <c r="HY20" s="15">
        <v>3580</v>
      </c>
      <c r="HZ20" s="17">
        <v>153693.44</v>
      </c>
      <c r="IA20" s="15">
        <v>739</v>
      </c>
      <c r="IB20" s="16">
        <v>-0.3109</v>
      </c>
      <c r="IC20" s="16">
        <v>-0.3521</v>
      </c>
      <c r="ID20" s="15">
        <v>2469</v>
      </c>
      <c r="IE20" s="17">
        <v>95497.39</v>
      </c>
      <c r="IF20" s="15">
        <v>257</v>
      </c>
      <c r="IG20" s="15">
        <v>2180</v>
      </c>
      <c r="IH20" s="17">
        <v>88456.4</v>
      </c>
      <c r="II20" s="15">
        <v>260</v>
      </c>
      <c r="IJ20" s="16">
        <v>0.1326</v>
      </c>
      <c r="IK20" s="16">
        <v>0.0796</v>
      </c>
      <c r="IL20" s="15">
        <v>1636</v>
      </c>
      <c r="IM20" s="17">
        <v>77086.07</v>
      </c>
      <c r="IN20" s="15"/>
      <c r="IO20" s="15">
        <v>1701</v>
      </c>
      <c r="IP20" s="17">
        <v>128097.62</v>
      </c>
      <c r="IQ20" s="15">
        <v>1381</v>
      </c>
      <c r="IR20" s="16">
        <v>-0.0382</v>
      </c>
      <c r="IS20" s="16">
        <v>-0.3982</v>
      </c>
      <c r="IT20" s="15">
        <v>2454</v>
      </c>
      <c r="IU20" s="17">
        <v>56528.51</v>
      </c>
      <c r="IV20" s="15">
        <v>21</v>
      </c>
      <c r="IW20" s="15"/>
      <c r="IX20" s="17"/>
      <c r="IY20" s="15"/>
      <c r="IZ20" s="16"/>
      <c r="JA20" s="16"/>
      <c r="JB20" s="15">
        <v>346</v>
      </c>
      <c r="JC20" s="17">
        <v>26379.92</v>
      </c>
      <c r="JD20" s="15">
        <v>101</v>
      </c>
      <c r="JE20" s="15">
        <v>257</v>
      </c>
      <c r="JF20" s="17">
        <v>19265.86</v>
      </c>
      <c r="JG20" s="15">
        <v>94</v>
      </c>
      <c r="JH20" s="16">
        <v>0.3463</v>
      </c>
      <c r="JI20" s="16">
        <v>0.3693</v>
      </c>
      <c r="JJ20" s="15">
        <v>303</v>
      </c>
      <c r="JK20" s="17">
        <v>17910.78</v>
      </c>
      <c r="JL20" s="15">
        <v>876</v>
      </c>
      <c r="JM20" s="15"/>
      <c r="JN20" s="17"/>
      <c r="JO20" s="15"/>
      <c r="JP20" s="16"/>
      <c r="JQ20" s="16"/>
      <c r="JR20" s="15">
        <v>638</v>
      </c>
      <c r="JS20" s="17">
        <v>15712.51</v>
      </c>
      <c r="JT20" s="15">
        <v>171</v>
      </c>
      <c r="JU20" s="15">
        <v>619</v>
      </c>
      <c r="JV20" s="17">
        <v>13400.75</v>
      </c>
      <c r="JW20" s="15">
        <v>169</v>
      </c>
      <c r="JX20" s="16">
        <v>0.0307</v>
      </c>
      <c r="JY20" s="16">
        <v>0.1725</v>
      </c>
      <c r="JZ20" s="15">
        <v>8</v>
      </c>
      <c r="KA20" s="17">
        <v>223.56</v>
      </c>
      <c r="KB20" s="15">
        <v>2798</v>
      </c>
      <c r="KC20" s="15"/>
      <c r="KD20" s="17"/>
      <c r="KE20" s="15"/>
      <c r="KF20" s="16"/>
      <c r="KG20" s="16"/>
      <c r="KH20" s="15"/>
      <c r="KI20" s="17"/>
      <c r="KJ20" s="15"/>
      <c r="KK20" s="15">
        <v>244627</v>
      </c>
      <c r="KL20" s="17">
        <v>10977680.04</v>
      </c>
      <c r="KM20" s="15">
        <v>5517</v>
      </c>
      <c r="KN20" s="16">
        <v>-1</v>
      </c>
      <c r="KO20" s="16">
        <v>-1</v>
      </c>
      <c r="KP20" s="15"/>
      <c r="KQ20" s="17"/>
      <c r="KR20" s="15">
        <v>5</v>
      </c>
      <c r="KS20" s="15"/>
      <c r="KT20" s="17"/>
      <c r="KU20" s="15"/>
      <c r="KV20" s="16"/>
      <c r="KW20" s="16"/>
      <c r="KX20" s="15"/>
      <c r="KY20" s="17"/>
      <c r="KZ20" s="15">
        <v>6</v>
      </c>
      <c r="LA20" s="15"/>
      <c r="LB20" s="17"/>
      <c r="LC20" s="15"/>
      <c r="LD20" s="16"/>
      <c r="LE20" s="16"/>
      <c r="LF20" s="15"/>
      <c r="LG20" s="17"/>
      <c r="LH20" s="15"/>
      <c r="LI20" s="15"/>
      <c r="LJ20" s="17"/>
      <c r="LK20" s="15"/>
      <c r="LL20" s="16"/>
      <c r="LM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