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<sst xmlns="http://schemas.openxmlformats.org/spreadsheetml/2006/main" count="85" uniqueCount="85">
  <si>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</si>
  <si>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Shipped Date</t>
  </si>
  <si>
    <t>Start Date:</t>
  </si>
  <si>
    <t>01/01/2024</t>
  </si>
  <si>
    <t>End Date:</t>
  </si>
  <si>
    <t>02/29/2024</t>
  </si>
  <si>
    <t>Report Run Date:</t>
  </si>
  <si>
    <t>03/01/2024</t>
  </si>
  <si>
    <t>Division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</si>
  <si>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</si>
  <si>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</si>
  <si>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</si>
  <si>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</si>
  <si>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</si>
  <si>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</si>
  <si>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KOHLDSN</t>
  </si>
  <si>
    <t>TGTDVS</t>
  </si>
  <si>
    <t>OLLIIX</t>
  </si>
  <si>
    <t>JCPENNEY01</t>
  </si>
  <si>
    <t>BLK01</t>
  </si>
  <si>
    <t>ASHFURNDS</t>
  </si>
  <si>
    <t>WALMARTDS</t>
  </si>
  <si>
    <t>KIRKLANDDS</t>
  </si>
  <si>
    <t>DESINC</t>
  </si>
  <si>
    <t>COSTCO01</t>
  </si>
  <si>
    <t>NRTPORT</t>
  </si>
  <si>
    <t>FINGERHUTDS</t>
  </si>
  <si>
    <t>HDDS</t>
  </si>
  <si>
    <t>ROOMECOM</t>
  </si>
  <si>
    <t>LAMPDS</t>
  </si>
  <si>
    <t>AMERSIGNDS</t>
  </si>
  <si>
    <t>HOUZZ</t>
  </si>
  <si>
    <t>WM.COM</t>
  </si>
  <si>
    <t>ZOLA</t>
  </si>
  <si>
    <t>HSNDS</t>
  </si>
  <si>
    <t>BEALLSDS</t>
  </si>
  <si>
    <t>BIGLOTSDS</t>
  </si>
  <si>
    <t>NORDSTRACKDS</t>
  </si>
  <si>
    <t>CHEWYDS</t>
  </si>
  <si>
    <t>AAFESDS</t>
  </si>
  <si>
    <t>BLOOM02</t>
  </si>
  <si>
    <t>DLCROSCILL</t>
  </si>
  <si>
    <t>BBBDROP</t>
  </si>
  <si>
    <t>ZULILY</t>
  </si>
  <si>
    <t>NEBFUR01</t>
  </si>
  <si>
    <t>BRANDX</t>
  </si>
  <si>
    <t>HAYNEEDLEDS</t>
  </si>
  <si>
    <t>LOWESDS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</si>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</sst>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917980</v>
      </c>
      <c r="C5" s="11">
        <f>=ROUNDDOWN(26.0484147860607,0)</f>
      </c>
      <c r="D5" s="11">
        <v>864804</v>
      </c>
      <c r="E5" s="12">
        <v>0.9448</v>
      </c>
      <c r="F5" s="11"/>
      <c r="G5" s="11">
        <f>=ROUNDDOWN({0},0)</f>
      </c>
      <c r="H5" s="11">
        <v>570</v>
      </c>
      <c r="I5" s="12"/>
      <c r="J5" s="11">
        <v>209932</v>
      </c>
      <c r="K5" s="13">
        <v>12388576.71</v>
      </c>
      <c r="L5" s="11">
        <v>2100</v>
      </c>
      <c r="M5" s="14">
        <v>5899.32</v>
      </c>
      <c r="N5" s="11">
        <v>204134</v>
      </c>
      <c r="O5" s="13">
        <v>12351589.69</v>
      </c>
      <c r="P5" s="11">
        <v>2274</v>
      </c>
      <c r="Q5" s="14">
        <v>5431.66</v>
      </c>
      <c r="R5" s="12">
        <v>0.0284</v>
      </c>
      <c r="S5" s="12">
        <v>0.003</v>
      </c>
      <c r="T5" s="12">
        <v>-0.0765</v>
      </c>
      <c r="U5" s="12">
        <v>0.0861</v>
      </c>
      <c r="V5" s="11">
        <v>45161</v>
      </c>
      <c r="W5" s="13">
        <v>2733903.24</v>
      </c>
      <c r="X5" s="11">
        <v>1630</v>
      </c>
      <c r="Y5" s="11">
        <v>56624</v>
      </c>
      <c r="Z5" s="13">
        <v>3104169.08</v>
      </c>
      <c r="AA5" s="11">
        <v>1625</v>
      </c>
      <c r="AB5" s="12">
        <v>-0.2024</v>
      </c>
      <c r="AC5" s="12">
        <v>-0.1193</v>
      </c>
      <c r="AD5" s="11">
        <v>34496</v>
      </c>
      <c r="AE5" s="13">
        <v>2715412.27</v>
      </c>
      <c r="AF5" s="11">
        <v>1852</v>
      </c>
      <c r="AG5" s="11">
        <v>15490</v>
      </c>
      <c r="AH5" s="13">
        <v>1194195.97</v>
      </c>
      <c r="AI5" s="11">
        <v>1981</v>
      </c>
      <c r="AJ5" s="12">
        <v>1.227</v>
      </c>
      <c r="AK5" s="12">
        <v>1.2738</v>
      </c>
      <c r="AL5" s="11">
        <v>19840</v>
      </c>
      <c r="AM5" s="13">
        <v>1072613.78</v>
      </c>
      <c r="AN5" s="11">
        <v>1865</v>
      </c>
      <c r="AO5" s="11">
        <v>18525</v>
      </c>
      <c r="AP5" s="13">
        <v>1144903.66</v>
      </c>
      <c r="AQ5" s="11">
        <v>1980</v>
      </c>
      <c r="AR5" s="12">
        <v>0.071</v>
      </c>
      <c r="AS5" s="12">
        <v>-0.0631</v>
      </c>
      <c r="AT5" s="11">
        <v>29586</v>
      </c>
      <c r="AU5" s="13">
        <v>1499644.21</v>
      </c>
      <c r="AV5" s="11">
        <v>1710</v>
      </c>
      <c r="AW5" s="11">
        <v>24740</v>
      </c>
      <c r="AX5" s="13">
        <v>1487617.2</v>
      </c>
      <c r="AY5" s="11">
        <v>1767</v>
      </c>
      <c r="AZ5" s="12">
        <v>0.1959</v>
      </c>
      <c r="BA5" s="12">
        <v>0.0081</v>
      </c>
      <c r="BB5" s="11">
        <v>23117</v>
      </c>
      <c r="BC5" s="13">
        <v>1204880.07</v>
      </c>
      <c r="BD5" s="11">
        <v>1744</v>
      </c>
      <c r="BE5" s="11">
        <v>16811</v>
      </c>
      <c r="BF5" s="13">
        <v>983360.63</v>
      </c>
      <c r="BG5" s="11">
        <v>1971</v>
      </c>
      <c r="BH5" s="12">
        <v>0.3751</v>
      </c>
      <c r="BI5" s="12">
        <v>0.2253</v>
      </c>
      <c r="BJ5" s="11">
        <v>10921</v>
      </c>
      <c r="BK5" s="13">
        <v>691022.98</v>
      </c>
      <c r="BL5" s="11">
        <v>1599</v>
      </c>
      <c r="BM5" s="11">
        <v>13554</v>
      </c>
      <c r="BN5" s="13">
        <v>846778.02</v>
      </c>
      <c r="BO5" s="11">
        <v>1761</v>
      </c>
      <c r="BP5" s="12">
        <v>-0.1943</v>
      </c>
      <c r="BQ5" s="12">
        <v>-0.1839</v>
      </c>
      <c r="BR5" s="11">
        <v>7730</v>
      </c>
      <c r="BS5" s="13">
        <v>538848.66</v>
      </c>
      <c r="BT5" s="11">
        <v>1797</v>
      </c>
      <c r="BU5" s="11">
        <v>11922</v>
      </c>
      <c r="BV5" s="13">
        <v>891532.54</v>
      </c>
      <c r="BW5" s="11">
        <v>2019</v>
      </c>
      <c r="BX5" s="12">
        <v>-0.3516</v>
      </c>
      <c r="BY5" s="12">
        <v>-0.3956</v>
      </c>
      <c r="BZ5" s="11">
        <v>15217</v>
      </c>
      <c r="CA5" s="13">
        <v>848954.84</v>
      </c>
      <c r="CB5" s="11">
        <v>1751</v>
      </c>
      <c r="CC5" s="11">
        <v>19773</v>
      </c>
      <c r="CD5" s="13">
        <v>1209642.65</v>
      </c>
      <c r="CE5" s="11">
        <v>1862</v>
      </c>
      <c r="CF5" s="12">
        <v>-0.2304</v>
      </c>
      <c r="CG5" s="12">
        <v>-0.2982</v>
      </c>
      <c r="CH5" s="11">
        <v>3845</v>
      </c>
      <c r="CI5" s="13">
        <v>247323.53</v>
      </c>
      <c r="CJ5" s="11">
        <v>1642</v>
      </c>
      <c r="CK5" s="11">
        <v>5028</v>
      </c>
      <c r="CL5" s="13">
        <v>351280.97</v>
      </c>
      <c r="CM5" s="11">
        <v>1728</v>
      </c>
      <c r="CN5" s="12">
        <v>-0.2353</v>
      </c>
      <c r="CO5" s="12">
        <v>-0.2959</v>
      </c>
      <c r="CP5" s="11">
        <v>540</v>
      </c>
      <c r="CQ5" s="13">
        <v>31176.32</v>
      </c>
      <c r="CR5" s="11">
        <v>938</v>
      </c>
      <c r="CS5" s="11">
        <v>490</v>
      </c>
      <c r="CT5" s="13">
        <v>33759.99</v>
      </c>
      <c r="CU5" s="11">
        <v>573</v>
      </c>
      <c r="CV5" s="12">
        <v>0.102</v>
      </c>
      <c r="CW5" s="12">
        <v>-0.0765</v>
      </c>
      <c r="CX5" s="11">
        <v>10360</v>
      </c>
      <c r="CY5" s="13">
        <v>312174.5</v>
      </c>
      <c r="CZ5" s="11">
        <v>368</v>
      </c>
      <c r="DA5" s="11">
        <v>2081</v>
      </c>
      <c r="DB5" s="13">
        <v>108340.51</v>
      </c>
      <c r="DC5" s="11">
        <v>464</v>
      </c>
      <c r="DD5" s="12">
        <v>3.9784</v>
      </c>
      <c r="DE5" s="12">
        <v>1.8814</v>
      </c>
      <c r="DF5" s="11">
        <v>367</v>
      </c>
      <c r="DG5" s="13">
        <v>21806.56</v>
      </c>
      <c r="DH5" s="11">
        <v>119</v>
      </c>
      <c r="DI5" s="11">
        <v>390</v>
      </c>
      <c r="DJ5" s="13">
        <v>23244.04</v>
      </c>
      <c r="DK5" s="11">
        <v>112</v>
      </c>
      <c r="DL5" s="12">
        <v>-0.059</v>
      </c>
      <c r="DM5" s="12">
        <v>-0.0618</v>
      </c>
      <c r="DN5" s="11">
        <v>1552</v>
      </c>
      <c r="DO5" s="13">
        <v>96709.82</v>
      </c>
      <c r="DP5" s="11">
        <v>1977</v>
      </c>
      <c r="DQ5" s="11">
        <v>4449</v>
      </c>
      <c r="DR5" s="13">
        <v>185521.89</v>
      </c>
      <c r="DS5" s="11">
        <v>2100</v>
      </c>
      <c r="DT5" s="12">
        <v>-0.6512</v>
      </c>
      <c r="DU5" s="12">
        <v>-0.4787</v>
      </c>
      <c r="DV5" s="11"/>
      <c r="DW5" s="13"/>
      <c r="DX5" s="11"/>
      <c r="DY5" s="11"/>
      <c r="DZ5" s="13"/>
      <c r="EA5" s="11"/>
      <c r="EB5" s="12"/>
      <c r="EC5" s="12"/>
      <c r="ED5" s="11">
        <v>808</v>
      </c>
      <c r="EE5" s="13">
        <v>26865.56</v>
      </c>
      <c r="EF5" s="11">
        <v>1655</v>
      </c>
      <c r="EG5" s="11"/>
      <c r="EH5" s="13"/>
      <c r="EI5" s="11"/>
      <c r="EJ5" s="12"/>
      <c r="EK5" s="12"/>
      <c r="EL5" s="11">
        <v>1431</v>
      </c>
      <c r="EM5" s="13">
        <v>110544.05</v>
      </c>
      <c r="EN5" s="11">
        <v>290</v>
      </c>
      <c r="EO5" s="11">
        <v>2632</v>
      </c>
      <c r="EP5" s="13">
        <v>209756.36</v>
      </c>
      <c r="EQ5" s="11">
        <v>987</v>
      </c>
      <c r="ER5" s="12">
        <v>-0.4563</v>
      </c>
      <c r="ES5" s="12">
        <v>-0.473</v>
      </c>
      <c r="ET5" s="11">
        <v>373</v>
      </c>
      <c r="EU5" s="13">
        <v>24106.47</v>
      </c>
      <c r="EV5" s="11">
        <v>182</v>
      </c>
      <c r="EW5" s="11">
        <v>405</v>
      </c>
      <c r="EX5" s="13">
        <v>29932.93</v>
      </c>
      <c r="EY5" s="11">
        <v>171</v>
      </c>
      <c r="EZ5" s="12">
        <v>-0.079</v>
      </c>
      <c r="FA5" s="12">
        <v>-0.1947</v>
      </c>
      <c r="FB5" s="11">
        <v>450</v>
      </c>
      <c r="FC5" s="13">
        <v>32057.85</v>
      </c>
      <c r="FD5" s="11">
        <v>436</v>
      </c>
      <c r="FE5" s="11">
        <v>399</v>
      </c>
      <c r="FF5" s="13">
        <v>29161.69</v>
      </c>
      <c r="FG5" s="11">
        <v>471</v>
      </c>
      <c r="FH5" s="12">
        <v>0.1278</v>
      </c>
      <c r="FI5" s="12">
        <v>0.0993</v>
      </c>
      <c r="FJ5" s="11">
        <v>7</v>
      </c>
      <c r="FK5" s="13">
        <v>778.18</v>
      </c>
      <c r="FL5" s="11">
        <v>192</v>
      </c>
      <c r="FM5" s="11">
        <v>13</v>
      </c>
      <c r="FN5" s="13">
        <v>940.43</v>
      </c>
      <c r="FO5" s="11">
        <v>205</v>
      </c>
      <c r="FP5" s="12">
        <v>-0.4615</v>
      </c>
      <c r="FQ5" s="12">
        <v>-0.1725</v>
      </c>
      <c r="FR5" s="11">
        <v>191</v>
      </c>
      <c r="FS5" s="13">
        <v>15015.69</v>
      </c>
      <c r="FT5" s="11">
        <v>298</v>
      </c>
      <c r="FU5" s="11">
        <v>131</v>
      </c>
      <c r="FV5" s="13">
        <v>12203.04</v>
      </c>
      <c r="FW5" s="11">
        <v>213</v>
      </c>
      <c r="FX5" s="12">
        <v>0.458</v>
      </c>
      <c r="FY5" s="12">
        <v>0.2305</v>
      </c>
      <c r="FZ5" s="11">
        <v>81</v>
      </c>
      <c r="GA5" s="13">
        <v>6058.95</v>
      </c>
      <c r="GB5" s="11">
        <v>1445</v>
      </c>
      <c r="GC5" s="11">
        <v>93</v>
      </c>
      <c r="GD5" s="13">
        <v>7356.46</v>
      </c>
      <c r="GE5" s="11">
        <v>1023</v>
      </c>
      <c r="GF5" s="12">
        <v>-0.129</v>
      </c>
      <c r="GG5" s="12">
        <v>-0.1764</v>
      </c>
      <c r="GH5" s="11">
        <v>2478</v>
      </c>
      <c r="GI5" s="13">
        <v>74567.81</v>
      </c>
      <c r="GJ5" s="11"/>
      <c r="GK5" s="11">
        <v>5698</v>
      </c>
      <c r="GL5" s="13">
        <v>171478.74</v>
      </c>
      <c r="GM5" s="11"/>
      <c r="GN5" s="12">
        <v>-0.5651</v>
      </c>
      <c r="GO5" s="12">
        <v>-0.5651</v>
      </c>
      <c r="GP5" s="11">
        <v>119</v>
      </c>
      <c r="GQ5" s="13">
        <v>7746.59</v>
      </c>
      <c r="GR5" s="11">
        <v>271</v>
      </c>
      <c r="GS5" s="11">
        <v>137</v>
      </c>
      <c r="GT5" s="13">
        <v>9223.53</v>
      </c>
      <c r="GU5" s="11">
        <v>291</v>
      </c>
      <c r="GV5" s="12">
        <v>-0.1314</v>
      </c>
      <c r="GW5" s="12">
        <v>-0.1601</v>
      </c>
      <c r="GX5" s="11">
        <v>399</v>
      </c>
      <c r="GY5" s="13">
        <v>25798</v>
      </c>
      <c r="GZ5" s="11">
        <v>592</v>
      </c>
      <c r="HA5" s="11">
        <v>578</v>
      </c>
      <c r="HB5" s="13">
        <v>40723.91</v>
      </c>
      <c r="HC5" s="11">
        <v>638</v>
      </c>
      <c r="HD5" s="12">
        <v>-0.3097</v>
      </c>
      <c r="HE5" s="12">
        <v>-0.3665</v>
      </c>
      <c r="HF5" s="11">
        <v>534</v>
      </c>
      <c r="HG5" s="13">
        <v>31197.79</v>
      </c>
      <c r="HH5" s="11">
        <v>745</v>
      </c>
      <c r="HI5" s="11">
        <v>473</v>
      </c>
      <c r="HJ5" s="13">
        <v>29847.82</v>
      </c>
      <c r="HK5" s="11">
        <v>877</v>
      </c>
      <c r="HL5" s="12">
        <v>0.129</v>
      </c>
      <c r="HM5" s="12">
        <v>0.0452</v>
      </c>
      <c r="HN5" s="11">
        <v>239</v>
      </c>
      <c r="HO5" s="13">
        <v>13692.08</v>
      </c>
      <c r="HP5" s="11">
        <v>245</v>
      </c>
      <c r="HQ5" s="11">
        <v>349</v>
      </c>
      <c r="HR5" s="13">
        <v>18883.73</v>
      </c>
      <c r="HS5" s="11">
        <v>219</v>
      </c>
      <c r="HT5" s="12">
        <v>-0.3152</v>
      </c>
      <c r="HU5" s="12">
        <v>-0.2749</v>
      </c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>
        <v>32</v>
      </c>
      <c r="IM5" s="13">
        <v>2440.9</v>
      </c>
      <c r="IN5" s="11">
        <v>378</v>
      </c>
      <c r="IO5" s="11"/>
      <c r="IP5" s="13"/>
      <c r="IQ5" s="11"/>
      <c r="IR5" s="12"/>
      <c r="IS5" s="12"/>
      <c r="IT5" s="11"/>
      <c r="IU5" s="13"/>
      <c r="IV5" s="11">
        <v>17</v>
      </c>
      <c r="IW5" s="11"/>
      <c r="IX5" s="13"/>
      <c r="IY5" s="11">
        <v>17</v>
      </c>
      <c r="IZ5" s="12"/>
      <c r="JA5" s="12"/>
      <c r="JB5" s="11">
        <v>58</v>
      </c>
      <c r="JC5" s="13">
        <v>3236.01</v>
      </c>
      <c r="JD5" s="11">
        <v>71</v>
      </c>
      <c r="JE5" s="11">
        <v>126</v>
      </c>
      <c r="JF5" s="13">
        <v>4161.23</v>
      </c>
      <c r="JG5" s="11">
        <v>68</v>
      </c>
      <c r="JH5" s="12">
        <v>-0.5397</v>
      </c>
      <c r="JI5" s="12">
        <v>-0.2223</v>
      </c>
      <c r="JJ5" s="11"/>
      <c r="JK5" s="13"/>
      <c r="JL5" s="11"/>
      <c r="JM5" s="11">
        <v>2306</v>
      </c>
      <c r="JN5" s="13">
        <v>162397.62</v>
      </c>
      <c r="JO5" s="11">
        <v>1650</v>
      </c>
      <c r="JP5" s="12"/>
      <c r="JQ5" s="12"/>
      <c r="JR5" s="11"/>
      <c r="JS5" s="13"/>
      <c r="JT5" s="11"/>
      <c r="JU5" s="11">
        <v>831</v>
      </c>
      <c r="JV5" s="13">
        <v>54355.24</v>
      </c>
      <c r="JW5" s="11">
        <v>1780</v>
      </c>
      <c r="JX5" s="12"/>
      <c r="JY5" s="12"/>
      <c r="JZ5" s="11"/>
      <c r="KA5" s="13"/>
      <c r="KB5" s="11"/>
      <c r="KC5" s="11">
        <v>86</v>
      </c>
      <c r="KD5" s="13">
        <v>6819.81</v>
      </c>
      <c r="KE5" s="11">
        <v>327</v>
      </c>
      <c r="KF5" s="12"/>
      <c r="KG5" s="12"/>
      <c r="KH5" s="11"/>
      <c r="KI5" s="13"/>
      <c r="KJ5" s="11">
        <v>713</v>
      </c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>
        <v>6</v>
      </c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139988</v>
      </c>
      <c r="C6" s="11">
        <f>=ROUNDDOWN(82.8674598946309,0)</f>
      </c>
      <c r="D6" s="11">
        <v>7800</v>
      </c>
      <c r="E6" s="12">
        <v>0.9544</v>
      </c>
      <c r="F6" s="11"/>
      <c r="G6" s="11">
        <f>=ROUNDDOWN({0},0)</f>
      </c>
      <c r="H6" s="11"/>
      <c r="I6" s="12"/>
      <c r="J6" s="11">
        <v>5259</v>
      </c>
      <c r="K6" s="13">
        <v>77280.19</v>
      </c>
      <c r="L6" s="11">
        <v>591</v>
      </c>
      <c r="M6" s="14">
        <v>130.76</v>
      </c>
      <c r="N6" s="11">
        <v>2686</v>
      </c>
      <c r="O6" s="13">
        <v>48740.21</v>
      </c>
      <c r="P6" s="11">
        <v>743</v>
      </c>
      <c r="Q6" s="14">
        <v>65.6</v>
      </c>
      <c r="R6" s="12">
        <v>0.9579</v>
      </c>
      <c r="S6" s="12">
        <v>0.5856</v>
      </c>
      <c r="T6" s="12">
        <v>-0.2046</v>
      </c>
      <c r="U6" s="12">
        <v>0.9933</v>
      </c>
      <c r="V6" s="11">
        <v>269</v>
      </c>
      <c r="W6" s="13">
        <v>4716.77</v>
      </c>
      <c r="X6" s="11">
        <v>263</v>
      </c>
      <c r="Y6" s="11">
        <v>697</v>
      </c>
      <c r="Z6" s="13">
        <v>11032.56</v>
      </c>
      <c r="AA6" s="11">
        <v>316</v>
      </c>
      <c r="AB6" s="12">
        <v>-0.6141</v>
      </c>
      <c r="AC6" s="12">
        <v>-0.5725</v>
      </c>
      <c r="AD6" s="11"/>
      <c r="AE6" s="13"/>
      <c r="AF6" s="11">
        <v>9</v>
      </c>
      <c r="AG6" s="11"/>
      <c r="AH6" s="13"/>
      <c r="AI6" s="11"/>
      <c r="AJ6" s="12"/>
      <c r="AK6" s="12"/>
      <c r="AL6" s="11"/>
      <c r="AM6" s="13"/>
      <c r="AN6" s="11">
        <v>29</v>
      </c>
      <c r="AO6" s="11"/>
      <c r="AP6" s="13"/>
      <c r="AQ6" s="11"/>
      <c r="AR6" s="12"/>
      <c r="AS6" s="12"/>
      <c r="AT6" s="11">
        <v>4986</v>
      </c>
      <c r="AU6" s="13">
        <v>72481.74</v>
      </c>
      <c r="AV6" s="11">
        <v>591</v>
      </c>
      <c r="AW6" s="11">
        <v>1968</v>
      </c>
      <c r="AX6" s="13">
        <v>37413.65</v>
      </c>
      <c r="AY6" s="11">
        <v>725</v>
      </c>
      <c r="AZ6" s="12">
        <v>1.5335</v>
      </c>
      <c r="BA6" s="12">
        <v>0.9373</v>
      </c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>
        <v>1</v>
      </c>
      <c r="CY6" s="13">
        <v>14</v>
      </c>
      <c r="CZ6" s="11">
        <v>19</v>
      </c>
      <c r="DA6" s="11">
        <v>21</v>
      </c>
      <c r="DB6" s="13">
        <v>294</v>
      </c>
      <c r="DC6" s="11">
        <v>4</v>
      </c>
      <c r="DD6" s="12">
        <v>-0.9524</v>
      </c>
      <c r="DE6" s="12">
        <v>-0.9524</v>
      </c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3</v>
      </c>
      <c r="DQ6" s="11"/>
      <c r="DR6" s="13"/>
      <c r="DS6" s="11">
        <v>3</v>
      </c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>
        <v>3</v>
      </c>
      <c r="EE6" s="13">
        <v>67.68</v>
      </c>
      <c r="EF6" s="11">
        <v>111</v>
      </c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>
        <v>3</v>
      </c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28753</v>
      </c>
      <c r="C7" s="11">
        <f>=ROUNDDOWN(18.3408815462142,0)</f>
      </c>
      <c r="D7" s="11">
        <v>21745</v>
      </c>
      <c r="E7" s="12">
        <v>0.9768</v>
      </c>
      <c r="F7" s="11"/>
      <c r="G7" s="11">
        <f>=ROUNDDOWN({0},0)</f>
      </c>
      <c r="H7" s="11"/>
      <c r="I7" s="12"/>
      <c r="J7" s="11">
        <v>11931</v>
      </c>
      <c r="K7" s="13">
        <v>641893.77</v>
      </c>
      <c r="L7" s="11">
        <v>211</v>
      </c>
      <c r="M7" s="14">
        <v>3042.15</v>
      </c>
      <c r="N7" s="11">
        <v>9913</v>
      </c>
      <c r="O7" s="13">
        <v>549029.91</v>
      </c>
      <c r="P7" s="11">
        <v>162</v>
      </c>
      <c r="Q7" s="14">
        <v>3389.07</v>
      </c>
      <c r="R7" s="12">
        <v>0.2036</v>
      </c>
      <c r="S7" s="12">
        <v>0.1691</v>
      </c>
      <c r="T7" s="12">
        <v>0.3025</v>
      </c>
      <c r="U7" s="12">
        <v>-0.1024</v>
      </c>
      <c r="V7" s="11">
        <v>2423</v>
      </c>
      <c r="W7" s="13">
        <v>139831.76</v>
      </c>
      <c r="X7" s="11">
        <v>166</v>
      </c>
      <c r="Y7" s="11">
        <v>1760</v>
      </c>
      <c r="Z7" s="13">
        <v>103031.45</v>
      </c>
      <c r="AA7" s="11">
        <v>112</v>
      </c>
      <c r="AB7" s="12">
        <v>0.3767</v>
      </c>
      <c r="AC7" s="12">
        <v>0.3572</v>
      </c>
      <c r="AD7" s="11">
        <v>573</v>
      </c>
      <c r="AE7" s="13">
        <v>37769.55</v>
      </c>
      <c r="AF7" s="11">
        <v>204</v>
      </c>
      <c r="AG7" s="11">
        <v>898</v>
      </c>
      <c r="AH7" s="13">
        <v>57517.01</v>
      </c>
      <c r="AI7" s="11">
        <v>151</v>
      </c>
      <c r="AJ7" s="12">
        <v>-0.3619</v>
      </c>
      <c r="AK7" s="12">
        <v>-0.3433</v>
      </c>
      <c r="AL7" s="11">
        <v>2713</v>
      </c>
      <c r="AM7" s="13">
        <v>141248.34</v>
      </c>
      <c r="AN7" s="11">
        <v>203</v>
      </c>
      <c r="AO7" s="11">
        <v>1168</v>
      </c>
      <c r="AP7" s="13">
        <v>71752.02</v>
      </c>
      <c r="AQ7" s="11">
        <v>149</v>
      </c>
      <c r="AR7" s="12">
        <v>1.3228</v>
      </c>
      <c r="AS7" s="12">
        <v>0.9686</v>
      </c>
      <c r="AT7" s="11">
        <v>143</v>
      </c>
      <c r="AU7" s="13">
        <v>6997.55</v>
      </c>
      <c r="AV7" s="11">
        <v>189</v>
      </c>
      <c r="AW7" s="11">
        <v>55</v>
      </c>
      <c r="AX7" s="13">
        <v>2554.02</v>
      </c>
      <c r="AY7" s="11">
        <v>151</v>
      </c>
      <c r="AZ7" s="12">
        <v>1.6</v>
      </c>
      <c r="BA7" s="12">
        <v>1.7398</v>
      </c>
      <c r="BB7" s="11">
        <v>739</v>
      </c>
      <c r="BC7" s="13">
        <v>29446.59</v>
      </c>
      <c r="BD7" s="11">
        <v>151</v>
      </c>
      <c r="BE7" s="11">
        <v>880</v>
      </c>
      <c r="BF7" s="13">
        <v>34589.56</v>
      </c>
      <c r="BG7" s="11">
        <v>151</v>
      </c>
      <c r="BH7" s="12">
        <v>-0.1602</v>
      </c>
      <c r="BI7" s="12">
        <v>-0.1487</v>
      </c>
      <c r="BJ7" s="11">
        <v>863</v>
      </c>
      <c r="BK7" s="13">
        <v>47395.62</v>
      </c>
      <c r="BL7" s="11">
        <v>144</v>
      </c>
      <c r="BM7" s="11">
        <v>709</v>
      </c>
      <c r="BN7" s="13">
        <v>34537.48</v>
      </c>
      <c r="BO7" s="11">
        <v>114</v>
      </c>
      <c r="BP7" s="12">
        <v>0.2172</v>
      </c>
      <c r="BQ7" s="12">
        <v>0.3723</v>
      </c>
      <c r="BR7" s="11">
        <v>1568</v>
      </c>
      <c r="BS7" s="13">
        <v>90982.74</v>
      </c>
      <c r="BT7" s="11">
        <v>211</v>
      </c>
      <c r="BU7" s="11">
        <v>1658</v>
      </c>
      <c r="BV7" s="13">
        <v>98868.41</v>
      </c>
      <c r="BW7" s="11">
        <v>161</v>
      </c>
      <c r="BX7" s="12">
        <v>-0.0543</v>
      </c>
      <c r="BY7" s="12">
        <v>-0.0798</v>
      </c>
      <c r="BZ7" s="11">
        <v>249</v>
      </c>
      <c r="CA7" s="13">
        <v>11768.7</v>
      </c>
      <c r="CB7" s="11">
        <v>80</v>
      </c>
      <c r="CC7" s="11">
        <v>449</v>
      </c>
      <c r="CD7" s="13">
        <v>23276.11</v>
      </c>
      <c r="CE7" s="11">
        <v>72</v>
      </c>
      <c r="CF7" s="12">
        <v>-0.4454</v>
      </c>
      <c r="CG7" s="12">
        <v>-0.4944</v>
      </c>
      <c r="CH7" s="11">
        <v>76</v>
      </c>
      <c r="CI7" s="13">
        <v>3370.67</v>
      </c>
      <c r="CJ7" s="11">
        <v>139</v>
      </c>
      <c r="CK7" s="11">
        <v>140</v>
      </c>
      <c r="CL7" s="13">
        <v>5625.9</v>
      </c>
      <c r="CM7" s="11">
        <v>116</v>
      </c>
      <c r="CN7" s="12">
        <v>-0.4571</v>
      </c>
      <c r="CO7" s="12">
        <v>-0.4009</v>
      </c>
      <c r="CP7" s="11">
        <v>238</v>
      </c>
      <c r="CQ7" s="13">
        <v>10228.07</v>
      </c>
      <c r="CR7" s="11">
        <v>133</v>
      </c>
      <c r="CS7" s="11">
        <v>72</v>
      </c>
      <c r="CT7" s="13">
        <v>4150.68</v>
      </c>
      <c r="CU7" s="11">
        <v>128</v>
      </c>
      <c r="CV7" s="12">
        <v>2.3056</v>
      </c>
      <c r="CW7" s="12">
        <v>1.4642</v>
      </c>
      <c r="CX7" s="11"/>
      <c r="CY7" s="13"/>
      <c r="CZ7" s="11"/>
      <c r="DA7" s="11"/>
      <c r="DB7" s="13"/>
      <c r="DC7" s="11"/>
      <c r="DD7" s="12"/>
      <c r="DE7" s="12"/>
      <c r="DF7" s="11">
        <v>1429</v>
      </c>
      <c r="DG7" s="13">
        <v>71047.09</v>
      </c>
      <c r="DH7" s="11">
        <v>115</v>
      </c>
      <c r="DI7" s="11">
        <v>1349</v>
      </c>
      <c r="DJ7" s="13">
        <v>70687.58</v>
      </c>
      <c r="DK7" s="11">
        <v>118</v>
      </c>
      <c r="DL7" s="12">
        <v>0.0593</v>
      </c>
      <c r="DM7" s="12">
        <v>0.0051</v>
      </c>
      <c r="DN7" s="11">
        <v>140</v>
      </c>
      <c r="DO7" s="13">
        <v>9714.44</v>
      </c>
      <c r="DP7" s="11">
        <v>209</v>
      </c>
      <c r="DQ7" s="11">
        <v>14</v>
      </c>
      <c r="DR7" s="13">
        <v>1313.36</v>
      </c>
      <c r="DS7" s="11">
        <v>151</v>
      </c>
      <c r="DT7" s="12">
        <v>9</v>
      </c>
      <c r="DU7" s="12">
        <v>6.3966</v>
      </c>
      <c r="DV7" s="11"/>
      <c r="DW7" s="13"/>
      <c r="DX7" s="11"/>
      <c r="DY7" s="11"/>
      <c r="DZ7" s="13"/>
      <c r="EA7" s="11"/>
      <c r="EB7" s="12"/>
      <c r="EC7" s="12"/>
      <c r="ED7" s="11">
        <v>19</v>
      </c>
      <c r="EE7" s="13">
        <v>322.11</v>
      </c>
      <c r="EF7" s="11">
        <v>172</v>
      </c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74</v>
      </c>
      <c r="EU7" s="13">
        <v>7233.13</v>
      </c>
      <c r="EV7" s="11">
        <v>40</v>
      </c>
      <c r="EW7" s="11">
        <v>36</v>
      </c>
      <c r="EX7" s="13">
        <v>2504.35</v>
      </c>
      <c r="EY7" s="11">
        <v>11</v>
      </c>
      <c r="EZ7" s="12">
        <v>1.0556</v>
      </c>
      <c r="FA7" s="12">
        <v>1.8882</v>
      </c>
      <c r="FB7" s="11">
        <v>191</v>
      </c>
      <c r="FC7" s="13">
        <v>9784.87</v>
      </c>
      <c r="FD7" s="11">
        <v>100</v>
      </c>
      <c r="FE7" s="11">
        <v>161</v>
      </c>
      <c r="FF7" s="13">
        <v>9325.36</v>
      </c>
      <c r="FG7" s="11">
        <v>101</v>
      </c>
      <c r="FH7" s="12">
        <v>0.1863</v>
      </c>
      <c r="FI7" s="12">
        <v>0.0493</v>
      </c>
      <c r="FJ7" s="11">
        <v>74</v>
      </c>
      <c r="FK7" s="13">
        <v>4879.59</v>
      </c>
      <c r="FL7" s="11">
        <v>157</v>
      </c>
      <c r="FM7" s="11">
        <v>71</v>
      </c>
      <c r="FN7" s="13">
        <v>4300.36</v>
      </c>
      <c r="FO7" s="11">
        <v>122</v>
      </c>
      <c r="FP7" s="12">
        <v>0.0423</v>
      </c>
      <c r="FQ7" s="12">
        <v>0.1347</v>
      </c>
      <c r="FR7" s="11">
        <v>244</v>
      </c>
      <c r="FS7" s="13">
        <v>12414.44</v>
      </c>
      <c r="FT7" s="11">
        <v>112</v>
      </c>
      <c r="FU7" s="11">
        <v>95</v>
      </c>
      <c r="FV7" s="13">
        <v>5331.43</v>
      </c>
      <c r="FW7" s="11">
        <v>28</v>
      </c>
      <c r="FX7" s="12">
        <v>1.5684</v>
      </c>
      <c r="FY7" s="12">
        <v>1.3285</v>
      </c>
      <c r="FZ7" s="11">
        <v>39</v>
      </c>
      <c r="GA7" s="13">
        <v>1962.19</v>
      </c>
      <c r="GB7" s="11">
        <v>175</v>
      </c>
      <c r="GC7" s="11">
        <v>35</v>
      </c>
      <c r="GD7" s="13">
        <v>2467.26</v>
      </c>
      <c r="GE7" s="11">
        <v>135</v>
      </c>
      <c r="GF7" s="12">
        <v>0.1143</v>
      </c>
      <c r="GG7" s="12">
        <v>-0.2047</v>
      </c>
      <c r="GH7" s="11"/>
      <c r="GI7" s="13"/>
      <c r="GJ7" s="11"/>
      <c r="GK7" s="11"/>
      <c r="GL7" s="13"/>
      <c r="GM7" s="11"/>
      <c r="GN7" s="12"/>
      <c r="GO7" s="12"/>
      <c r="GP7" s="11">
        <v>74</v>
      </c>
      <c r="GQ7" s="13">
        <v>3269.93</v>
      </c>
      <c r="GR7" s="11">
        <v>66</v>
      </c>
      <c r="GS7" s="11">
        <v>76</v>
      </c>
      <c r="GT7" s="13">
        <v>4157.59</v>
      </c>
      <c r="GU7" s="11">
        <v>60</v>
      </c>
      <c r="GV7" s="12">
        <v>-0.0263</v>
      </c>
      <c r="GW7" s="12">
        <v>-0.2135</v>
      </c>
      <c r="GX7" s="11">
        <v>2</v>
      </c>
      <c r="GY7" s="13">
        <v>95.98</v>
      </c>
      <c r="GZ7" s="11">
        <v>2</v>
      </c>
      <c r="HA7" s="11">
        <v>1</v>
      </c>
      <c r="HB7" s="13">
        <v>47.99</v>
      </c>
      <c r="HC7" s="11">
        <v>2</v>
      </c>
      <c r="HD7" s="12">
        <v>1</v>
      </c>
      <c r="HE7" s="12">
        <v>1</v>
      </c>
      <c r="HF7" s="11">
        <v>30</v>
      </c>
      <c r="HG7" s="13">
        <v>1468.94</v>
      </c>
      <c r="HH7" s="11">
        <v>41</v>
      </c>
      <c r="HI7" s="11">
        <v>25</v>
      </c>
      <c r="HJ7" s="13">
        <v>1357.7</v>
      </c>
      <c r="HK7" s="11">
        <v>39</v>
      </c>
      <c r="HL7" s="12">
        <v>0.2</v>
      </c>
      <c r="HM7" s="12">
        <v>0.0819</v>
      </c>
      <c r="HN7" s="11">
        <v>30</v>
      </c>
      <c r="HO7" s="13">
        <v>661.47</v>
      </c>
      <c r="HP7" s="11">
        <v>7</v>
      </c>
      <c r="HQ7" s="11">
        <v>37</v>
      </c>
      <c r="HR7" s="13">
        <v>864.08</v>
      </c>
      <c r="HS7" s="11">
        <v>9</v>
      </c>
      <c r="HT7" s="12">
        <v>-0.1892</v>
      </c>
      <c r="HU7" s="12">
        <v>-0.2345</v>
      </c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>
        <v>68</v>
      </c>
      <c r="JN7" s="13">
        <v>2647.07</v>
      </c>
      <c r="JO7" s="11">
        <v>113</v>
      </c>
      <c r="JP7" s="12"/>
      <c r="JQ7" s="12"/>
      <c r="JR7" s="11"/>
      <c r="JS7" s="13"/>
      <c r="JT7" s="11"/>
      <c r="JU7" s="11">
        <v>115</v>
      </c>
      <c r="JV7" s="13">
        <v>5528.99</v>
      </c>
      <c r="JW7" s="11">
        <v>140</v>
      </c>
      <c r="JX7" s="12"/>
      <c r="JY7" s="12"/>
      <c r="JZ7" s="11"/>
      <c r="KA7" s="13"/>
      <c r="KB7" s="11"/>
      <c r="KC7" s="11">
        <v>41</v>
      </c>
      <c r="KD7" s="13">
        <v>2594.15</v>
      </c>
      <c r="KE7" s="11">
        <v>97</v>
      </c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0" t="s">
        <v>72</v>
      </c>
      <c r="B8" s="11">
        <v>86127</v>
      </c>
      <c r="C8" s="11">
        <f>=ROUNDDOWN(13.3331785249861,0)</f>
      </c>
      <c r="D8" s="11">
        <v>97473</v>
      </c>
      <c r="E8" s="12">
        <v>0.9668</v>
      </c>
      <c r="F8" s="11"/>
      <c r="G8" s="11">
        <f>=ROUNDDOWN({0},0)</f>
      </c>
      <c r="H8" s="11"/>
      <c r="I8" s="12"/>
      <c r="J8" s="11">
        <v>40491</v>
      </c>
      <c r="K8" s="13">
        <v>1165818.38</v>
      </c>
      <c r="L8" s="11">
        <v>273</v>
      </c>
      <c r="M8" s="14">
        <v>4270.4</v>
      </c>
      <c r="N8" s="11">
        <v>39888</v>
      </c>
      <c r="O8" s="13">
        <v>1130440.29</v>
      </c>
      <c r="P8" s="11">
        <v>242</v>
      </c>
      <c r="Q8" s="14">
        <v>4671.24</v>
      </c>
      <c r="R8" s="12">
        <v>0.0151</v>
      </c>
      <c r="S8" s="12">
        <v>0.0313</v>
      </c>
      <c r="T8" s="12">
        <v>0.1281</v>
      </c>
      <c r="U8" s="12">
        <v>-0.0858</v>
      </c>
      <c r="V8" s="11">
        <v>9686</v>
      </c>
      <c r="W8" s="13">
        <v>259245.31</v>
      </c>
      <c r="X8" s="11">
        <v>199</v>
      </c>
      <c r="Y8" s="11">
        <v>12182</v>
      </c>
      <c r="Z8" s="13">
        <v>311121.57</v>
      </c>
      <c r="AA8" s="11">
        <v>160</v>
      </c>
      <c r="AB8" s="12">
        <v>-0.2049</v>
      </c>
      <c r="AC8" s="12">
        <v>-0.1667</v>
      </c>
      <c r="AD8" s="11">
        <v>5429</v>
      </c>
      <c r="AE8" s="13">
        <v>168840.62</v>
      </c>
      <c r="AF8" s="11">
        <v>262</v>
      </c>
      <c r="AG8" s="11">
        <v>1103</v>
      </c>
      <c r="AH8" s="13">
        <v>34072.68</v>
      </c>
      <c r="AI8" s="11">
        <v>225</v>
      </c>
      <c r="AJ8" s="12">
        <v>3.922</v>
      </c>
      <c r="AK8" s="12">
        <v>3.9553</v>
      </c>
      <c r="AL8" s="11">
        <v>3269</v>
      </c>
      <c r="AM8" s="13">
        <v>89551.6</v>
      </c>
      <c r="AN8" s="11">
        <v>259</v>
      </c>
      <c r="AO8" s="11">
        <v>3175</v>
      </c>
      <c r="AP8" s="13">
        <v>76400.74</v>
      </c>
      <c r="AQ8" s="11">
        <v>227</v>
      </c>
      <c r="AR8" s="12">
        <v>0.0296</v>
      </c>
      <c r="AS8" s="12">
        <v>0.1721</v>
      </c>
      <c r="AT8" s="11">
        <v>4128</v>
      </c>
      <c r="AU8" s="13">
        <v>136500.48</v>
      </c>
      <c r="AV8" s="11">
        <v>244</v>
      </c>
      <c r="AW8" s="11">
        <v>4189</v>
      </c>
      <c r="AX8" s="13">
        <v>144347.91</v>
      </c>
      <c r="AY8" s="11">
        <v>225</v>
      </c>
      <c r="AZ8" s="12">
        <v>-0.0146</v>
      </c>
      <c r="BA8" s="12">
        <v>-0.0544</v>
      </c>
      <c r="BB8" s="11">
        <v>5680</v>
      </c>
      <c r="BC8" s="13">
        <v>145399.45</v>
      </c>
      <c r="BD8" s="11">
        <v>251</v>
      </c>
      <c r="BE8" s="11">
        <v>5003</v>
      </c>
      <c r="BF8" s="13">
        <v>141773.87</v>
      </c>
      <c r="BG8" s="11">
        <v>225</v>
      </c>
      <c r="BH8" s="12">
        <v>0.1353</v>
      </c>
      <c r="BI8" s="12">
        <v>0.0256</v>
      </c>
      <c r="BJ8" s="11">
        <v>4400</v>
      </c>
      <c r="BK8" s="13">
        <v>137555.18</v>
      </c>
      <c r="BL8" s="11">
        <v>242</v>
      </c>
      <c r="BM8" s="11">
        <v>4513</v>
      </c>
      <c r="BN8" s="13">
        <v>134351.77</v>
      </c>
      <c r="BO8" s="11">
        <v>208</v>
      </c>
      <c r="BP8" s="12">
        <v>-0.025</v>
      </c>
      <c r="BQ8" s="12">
        <v>0.0238</v>
      </c>
      <c r="BR8" s="11">
        <v>1195</v>
      </c>
      <c r="BS8" s="13">
        <v>46962.65</v>
      </c>
      <c r="BT8" s="11">
        <v>262</v>
      </c>
      <c r="BU8" s="11">
        <v>1484</v>
      </c>
      <c r="BV8" s="13">
        <v>48015.85</v>
      </c>
      <c r="BW8" s="11">
        <v>230</v>
      </c>
      <c r="BX8" s="12">
        <v>-0.1947</v>
      </c>
      <c r="BY8" s="12">
        <v>-0.0219</v>
      </c>
      <c r="BZ8" s="11">
        <v>3305</v>
      </c>
      <c r="CA8" s="13">
        <v>93129.83</v>
      </c>
      <c r="CB8" s="11">
        <v>227</v>
      </c>
      <c r="CC8" s="11">
        <v>3700</v>
      </c>
      <c r="CD8" s="13">
        <v>113897.93</v>
      </c>
      <c r="CE8" s="11">
        <v>206</v>
      </c>
      <c r="CF8" s="12">
        <v>-0.1068</v>
      </c>
      <c r="CG8" s="12">
        <v>-0.1823</v>
      </c>
      <c r="CH8" s="11">
        <v>1015</v>
      </c>
      <c r="CI8" s="13">
        <v>26590.6</v>
      </c>
      <c r="CJ8" s="11">
        <v>184</v>
      </c>
      <c r="CK8" s="11">
        <v>1408</v>
      </c>
      <c r="CL8" s="13">
        <v>35283.17</v>
      </c>
      <c r="CM8" s="11">
        <v>153</v>
      </c>
      <c r="CN8" s="12">
        <v>-0.2791</v>
      </c>
      <c r="CO8" s="12">
        <v>-0.2464</v>
      </c>
      <c r="CP8" s="11"/>
      <c r="CQ8" s="13"/>
      <c r="CR8" s="11"/>
      <c r="CS8" s="11"/>
      <c r="CT8" s="13"/>
      <c r="CU8" s="11">
        <v>1</v>
      </c>
      <c r="CV8" s="12"/>
      <c r="CW8" s="12"/>
      <c r="CX8" s="11">
        <v>245</v>
      </c>
      <c r="CY8" s="13">
        <v>6386.35</v>
      </c>
      <c r="CZ8" s="11">
        <v>125</v>
      </c>
      <c r="DA8" s="11">
        <v>559</v>
      </c>
      <c r="DB8" s="13">
        <v>12970.21</v>
      </c>
      <c r="DC8" s="11">
        <v>125</v>
      </c>
      <c r="DD8" s="12">
        <v>-0.5617</v>
      </c>
      <c r="DE8" s="12">
        <v>-0.5076</v>
      </c>
      <c r="DF8" s="11">
        <v>46</v>
      </c>
      <c r="DG8" s="13">
        <v>1695.93</v>
      </c>
      <c r="DH8" s="11">
        <v>3</v>
      </c>
      <c r="DI8" s="11">
        <v>9</v>
      </c>
      <c r="DJ8" s="13">
        <v>357.35</v>
      </c>
      <c r="DK8" s="11">
        <v>4</v>
      </c>
      <c r="DL8" s="12">
        <v>4.1111</v>
      </c>
      <c r="DM8" s="12">
        <v>3.7459</v>
      </c>
      <c r="DN8" s="11">
        <v>106</v>
      </c>
      <c r="DO8" s="13">
        <v>4729.94</v>
      </c>
      <c r="DP8" s="11">
        <v>267</v>
      </c>
      <c r="DQ8" s="11">
        <v>60</v>
      </c>
      <c r="DR8" s="13">
        <v>2544.65</v>
      </c>
      <c r="DS8" s="11">
        <v>225</v>
      </c>
      <c r="DT8" s="12">
        <v>0.7667</v>
      </c>
      <c r="DU8" s="12">
        <v>0.8588</v>
      </c>
      <c r="DV8" s="11">
        <v>662</v>
      </c>
      <c r="DW8" s="13">
        <v>16180.61</v>
      </c>
      <c r="DX8" s="11"/>
      <c r="DY8" s="11"/>
      <c r="DZ8" s="13"/>
      <c r="EA8" s="11"/>
      <c r="EB8" s="12"/>
      <c r="EC8" s="12"/>
      <c r="ED8" s="11">
        <v>224</v>
      </c>
      <c r="EE8" s="13">
        <v>3016.84</v>
      </c>
      <c r="EF8" s="11">
        <v>248</v>
      </c>
      <c r="EG8" s="11"/>
      <c r="EH8" s="13"/>
      <c r="EI8" s="11"/>
      <c r="EJ8" s="12"/>
      <c r="EK8" s="12"/>
      <c r="EL8" s="11">
        <v>397</v>
      </c>
      <c r="EM8" s="13">
        <v>9670.5</v>
      </c>
      <c r="EN8" s="11">
        <v>45</v>
      </c>
      <c r="EO8" s="11">
        <v>723</v>
      </c>
      <c r="EP8" s="13">
        <v>18422.19</v>
      </c>
      <c r="EQ8" s="11">
        <v>72</v>
      </c>
      <c r="ER8" s="12">
        <v>-0.4509</v>
      </c>
      <c r="ES8" s="12">
        <v>-0.4751</v>
      </c>
      <c r="ET8" s="11">
        <v>337</v>
      </c>
      <c r="EU8" s="13">
        <v>7115.67</v>
      </c>
      <c r="EV8" s="11">
        <v>56</v>
      </c>
      <c r="EW8" s="11">
        <v>520</v>
      </c>
      <c r="EX8" s="13">
        <v>10417.45</v>
      </c>
      <c r="EY8" s="11">
        <v>40</v>
      </c>
      <c r="EZ8" s="12">
        <v>-0.3519</v>
      </c>
      <c r="FA8" s="12">
        <v>-0.3169</v>
      </c>
      <c r="FB8" s="11"/>
      <c r="FC8" s="13"/>
      <c r="FD8" s="11"/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>
        <v>10</v>
      </c>
      <c r="FS8" s="13">
        <v>427.52</v>
      </c>
      <c r="FT8" s="11">
        <v>2</v>
      </c>
      <c r="FU8" s="11">
        <v>30</v>
      </c>
      <c r="FV8" s="13">
        <v>1242.1</v>
      </c>
      <c r="FW8" s="11">
        <v>2</v>
      </c>
      <c r="FX8" s="12">
        <v>-0.6667</v>
      </c>
      <c r="FY8" s="12">
        <v>-0.6558</v>
      </c>
      <c r="FZ8" s="11">
        <v>12</v>
      </c>
      <c r="GA8" s="13">
        <v>446.58</v>
      </c>
      <c r="GB8" s="11">
        <v>205</v>
      </c>
      <c r="GC8" s="11">
        <v>7</v>
      </c>
      <c r="GD8" s="13">
        <v>283.06</v>
      </c>
      <c r="GE8" s="11">
        <v>105</v>
      </c>
      <c r="GF8" s="12">
        <v>0.7143</v>
      </c>
      <c r="GG8" s="12">
        <v>0.5777</v>
      </c>
      <c r="GH8" s="11"/>
      <c r="GI8" s="13"/>
      <c r="GJ8" s="11"/>
      <c r="GK8" s="11"/>
      <c r="GL8" s="13"/>
      <c r="GM8" s="11"/>
      <c r="GN8" s="12"/>
      <c r="GO8" s="12"/>
      <c r="GP8" s="11">
        <v>164</v>
      </c>
      <c r="GQ8" s="13">
        <v>6329.47</v>
      </c>
      <c r="GR8" s="11">
        <v>90</v>
      </c>
      <c r="GS8" s="11">
        <v>173</v>
      </c>
      <c r="GT8" s="13">
        <v>8378.87</v>
      </c>
      <c r="GU8" s="11">
        <v>97</v>
      </c>
      <c r="GV8" s="12">
        <v>-0.052</v>
      </c>
      <c r="GW8" s="12">
        <v>-0.2446</v>
      </c>
      <c r="GX8" s="11">
        <v>31</v>
      </c>
      <c r="GY8" s="13">
        <v>1541.51</v>
      </c>
      <c r="GZ8" s="11">
        <v>30</v>
      </c>
      <c r="HA8" s="11">
        <v>51</v>
      </c>
      <c r="HB8" s="13">
        <v>2763.06</v>
      </c>
      <c r="HC8" s="11">
        <v>31</v>
      </c>
      <c r="HD8" s="12">
        <v>-0.3922</v>
      </c>
      <c r="HE8" s="12">
        <v>-0.4421</v>
      </c>
      <c r="HF8" s="11">
        <v>36</v>
      </c>
      <c r="HG8" s="13">
        <v>1073.5</v>
      </c>
      <c r="HH8" s="11">
        <v>84</v>
      </c>
      <c r="HI8" s="11">
        <v>42</v>
      </c>
      <c r="HJ8" s="13">
        <v>1410.38</v>
      </c>
      <c r="HK8" s="11">
        <v>84</v>
      </c>
      <c r="HL8" s="12">
        <v>-0.1429</v>
      </c>
      <c r="HM8" s="12">
        <v>-0.2389</v>
      </c>
      <c r="HN8" s="11">
        <v>107</v>
      </c>
      <c r="HO8" s="13">
        <v>3176.01</v>
      </c>
      <c r="HP8" s="11">
        <v>72</v>
      </c>
      <c r="HQ8" s="11">
        <v>98</v>
      </c>
      <c r="HR8" s="13">
        <v>2327.97</v>
      </c>
      <c r="HS8" s="11">
        <v>64</v>
      </c>
      <c r="HT8" s="12">
        <v>0.0918</v>
      </c>
      <c r="HU8" s="12">
        <v>0.3643</v>
      </c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1</v>
      </c>
      <c r="IM8" s="13">
        <v>29.52</v>
      </c>
      <c r="IN8" s="11">
        <v>32</v>
      </c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>
        <v>6</v>
      </c>
      <c r="JC8" s="13">
        <v>222.71</v>
      </c>
      <c r="JD8" s="11">
        <v>5</v>
      </c>
      <c r="JE8" s="11">
        <v>7</v>
      </c>
      <c r="JF8" s="13">
        <v>160.8</v>
      </c>
      <c r="JG8" s="11">
        <v>5</v>
      </c>
      <c r="JH8" s="12">
        <v>-0.1429</v>
      </c>
      <c r="JI8" s="12">
        <v>0.385</v>
      </c>
      <c r="JJ8" s="11"/>
      <c r="JK8" s="13"/>
      <c r="JL8" s="11"/>
      <c r="JM8" s="11">
        <v>613</v>
      </c>
      <c r="JN8" s="13">
        <v>22967.18</v>
      </c>
      <c r="JO8" s="11">
        <v>206</v>
      </c>
      <c r="JP8" s="12"/>
      <c r="JQ8" s="12"/>
      <c r="JR8" s="11"/>
      <c r="JS8" s="13"/>
      <c r="JT8" s="11"/>
      <c r="JU8" s="11">
        <v>221</v>
      </c>
      <c r="JV8" s="13">
        <v>5902.94</v>
      </c>
      <c r="JW8" s="11">
        <v>224</v>
      </c>
      <c r="JX8" s="12"/>
      <c r="JY8" s="12"/>
      <c r="JZ8" s="11"/>
      <c r="KA8" s="13"/>
      <c r="KB8" s="11"/>
      <c r="KC8" s="11">
        <v>18</v>
      </c>
      <c r="KD8" s="13">
        <v>1026.59</v>
      </c>
      <c r="KE8" s="11">
        <v>76</v>
      </c>
      <c r="KF8" s="12"/>
      <c r="KG8" s="12"/>
      <c r="KH8" s="11"/>
      <c r="KI8" s="13"/>
      <c r="KJ8" s="11">
        <v>76</v>
      </c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</row>
    <row r="9">
      <c r="A9" s="10" t="s">
        <v>73</v>
      </c>
      <c r="B9" s="11">
        <v>164877</v>
      </c>
      <c r="C9" s="11">
        <f>=ROUNDDOWN(18.5841815169242,0)</f>
      </c>
      <c r="D9" s="11">
        <v>159635</v>
      </c>
      <c r="E9" s="12">
        <v>0.9862</v>
      </c>
      <c r="F9" s="11"/>
      <c r="G9" s="11">
        <f>=ROUNDDOWN({0},0)</f>
      </c>
      <c r="H9" s="11"/>
      <c r="I9" s="12"/>
      <c r="J9" s="11">
        <v>66182</v>
      </c>
      <c r="K9" s="13">
        <v>1283153.09</v>
      </c>
      <c r="L9" s="11">
        <v>284</v>
      </c>
      <c r="M9" s="14">
        <v>4518.14</v>
      </c>
      <c r="N9" s="11">
        <v>59235</v>
      </c>
      <c r="O9" s="13">
        <v>1117860.93</v>
      </c>
      <c r="P9" s="11">
        <v>312</v>
      </c>
      <c r="Q9" s="14">
        <v>3582.89</v>
      </c>
      <c r="R9" s="12">
        <v>0.1173</v>
      </c>
      <c r="S9" s="12">
        <v>0.1479</v>
      </c>
      <c r="T9" s="12">
        <v>-0.0897</v>
      </c>
      <c r="U9" s="12">
        <v>0.261</v>
      </c>
      <c r="V9" s="11">
        <v>28858</v>
      </c>
      <c r="W9" s="13">
        <v>566725.7</v>
      </c>
      <c r="X9" s="11">
        <v>251</v>
      </c>
      <c r="Y9" s="11">
        <v>23702</v>
      </c>
      <c r="Z9" s="13">
        <v>466221.49</v>
      </c>
      <c r="AA9" s="11">
        <v>265</v>
      </c>
      <c r="AB9" s="12">
        <v>0.2175</v>
      </c>
      <c r="AC9" s="12">
        <v>0.2156</v>
      </c>
      <c r="AD9" s="11">
        <v>7738</v>
      </c>
      <c r="AE9" s="13">
        <v>157820.91</v>
      </c>
      <c r="AF9" s="11">
        <v>263</v>
      </c>
      <c r="AG9" s="11">
        <v>2529</v>
      </c>
      <c r="AH9" s="13">
        <v>52136.14</v>
      </c>
      <c r="AI9" s="11">
        <v>271</v>
      </c>
      <c r="AJ9" s="12">
        <v>2.0597</v>
      </c>
      <c r="AK9" s="12">
        <v>2.0271</v>
      </c>
      <c r="AL9" s="11">
        <v>3284</v>
      </c>
      <c r="AM9" s="13">
        <v>58904.74</v>
      </c>
      <c r="AN9" s="11">
        <v>264</v>
      </c>
      <c r="AO9" s="11">
        <v>3281</v>
      </c>
      <c r="AP9" s="13">
        <v>61858.23</v>
      </c>
      <c r="AQ9" s="11">
        <v>271</v>
      </c>
      <c r="AR9" s="12">
        <v>0.0009</v>
      </c>
      <c r="AS9" s="12">
        <v>-0.0477</v>
      </c>
      <c r="AT9" s="11">
        <v>9597</v>
      </c>
      <c r="AU9" s="13">
        <v>184124.76</v>
      </c>
      <c r="AV9" s="11">
        <v>229</v>
      </c>
      <c r="AW9" s="11">
        <v>9142</v>
      </c>
      <c r="AX9" s="13">
        <v>149204.95</v>
      </c>
      <c r="AY9" s="11">
        <v>230</v>
      </c>
      <c r="AZ9" s="12">
        <v>0.0498</v>
      </c>
      <c r="BA9" s="12">
        <v>0.234</v>
      </c>
      <c r="BB9" s="11">
        <v>4343</v>
      </c>
      <c r="BC9" s="13">
        <v>73229.79</v>
      </c>
      <c r="BD9" s="11">
        <v>257</v>
      </c>
      <c r="BE9" s="11">
        <v>5709</v>
      </c>
      <c r="BF9" s="13">
        <v>101320.12</v>
      </c>
      <c r="BG9" s="11">
        <v>270</v>
      </c>
      <c r="BH9" s="12">
        <v>-0.2393</v>
      </c>
      <c r="BI9" s="12">
        <v>-0.2772</v>
      </c>
      <c r="BJ9" s="11">
        <v>5384</v>
      </c>
      <c r="BK9" s="13">
        <v>106553.12</v>
      </c>
      <c r="BL9" s="11">
        <v>240</v>
      </c>
      <c r="BM9" s="11">
        <v>4712</v>
      </c>
      <c r="BN9" s="13">
        <v>89954.82</v>
      </c>
      <c r="BO9" s="11">
        <v>263</v>
      </c>
      <c r="BP9" s="12">
        <v>0.1426</v>
      </c>
      <c r="BQ9" s="12">
        <v>0.1845</v>
      </c>
      <c r="BR9" s="11">
        <v>866</v>
      </c>
      <c r="BS9" s="13">
        <v>17723.74</v>
      </c>
      <c r="BT9" s="11">
        <v>264</v>
      </c>
      <c r="BU9" s="11">
        <v>1099</v>
      </c>
      <c r="BV9" s="13">
        <v>22628.01</v>
      </c>
      <c r="BW9" s="11">
        <v>295</v>
      </c>
      <c r="BX9" s="12">
        <v>-0.212</v>
      </c>
      <c r="BY9" s="12">
        <v>-0.2167</v>
      </c>
      <c r="BZ9" s="11">
        <v>3861</v>
      </c>
      <c r="CA9" s="13">
        <v>72400.02</v>
      </c>
      <c r="CB9" s="11">
        <v>244</v>
      </c>
      <c r="CC9" s="11">
        <v>4282</v>
      </c>
      <c r="CD9" s="13">
        <v>83039.13</v>
      </c>
      <c r="CE9" s="11">
        <v>243</v>
      </c>
      <c r="CF9" s="12">
        <v>-0.0983</v>
      </c>
      <c r="CG9" s="12">
        <v>-0.1281</v>
      </c>
      <c r="CH9" s="11">
        <v>21</v>
      </c>
      <c r="CI9" s="13">
        <v>624.93</v>
      </c>
      <c r="CJ9" s="11">
        <v>13</v>
      </c>
      <c r="CK9" s="11">
        <v>1214</v>
      </c>
      <c r="CL9" s="13">
        <v>22455.35</v>
      </c>
      <c r="CM9" s="11">
        <v>214</v>
      </c>
      <c r="CN9" s="12">
        <v>-0.9827</v>
      </c>
      <c r="CO9" s="12">
        <v>-0.9722</v>
      </c>
      <c r="CP9" s="11"/>
      <c r="CQ9" s="13"/>
      <c r="CR9" s="11">
        <v>185</v>
      </c>
      <c r="CS9" s="11">
        <v>299</v>
      </c>
      <c r="CT9" s="13">
        <v>5495.1</v>
      </c>
      <c r="CU9" s="11">
        <v>229</v>
      </c>
      <c r="CV9" s="12"/>
      <c r="CW9" s="12"/>
      <c r="CX9" s="11">
        <v>176</v>
      </c>
      <c r="CY9" s="13">
        <v>3087.7</v>
      </c>
      <c r="CZ9" s="11">
        <v>119</v>
      </c>
      <c r="DA9" s="11">
        <v>356</v>
      </c>
      <c r="DB9" s="13">
        <v>6216.63</v>
      </c>
      <c r="DC9" s="11">
        <v>144</v>
      </c>
      <c r="DD9" s="12">
        <v>-0.5056</v>
      </c>
      <c r="DE9" s="12">
        <v>-0.5033</v>
      </c>
      <c r="DF9" s="11">
        <v>501</v>
      </c>
      <c r="DG9" s="13">
        <v>9787.45</v>
      </c>
      <c r="DH9" s="11">
        <v>95</v>
      </c>
      <c r="DI9" s="11">
        <v>292</v>
      </c>
      <c r="DJ9" s="13">
        <v>5783.94</v>
      </c>
      <c r="DK9" s="11">
        <v>75</v>
      </c>
      <c r="DL9" s="12">
        <v>0.7158</v>
      </c>
      <c r="DM9" s="12">
        <v>0.6922</v>
      </c>
      <c r="DN9" s="11">
        <v>179</v>
      </c>
      <c r="DO9" s="13">
        <v>5755.28</v>
      </c>
      <c r="DP9" s="11">
        <v>273</v>
      </c>
      <c r="DQ9" s="11">
        <v>118</v>
      </c>
      <c r="DR9" s="13">
        <v>3400.5</v>
      </c>
      <c r="DS9" s="11">
        <v>281</v>
      </c>
      <c r="DT9" s="12">
        <v>0.5169</v>
      </c>
      <c r="DU9" s="12">
        <v>0.6925</v>
      </c>
      <c r="DV9" s="11">
        <v>220</v>
      </c>
      <c r="DW9" s="13">
        <v>4950</v>
      </c>
      <c r="DX9" s="11"/>
      <c r="DY9" s="11">
        <v>159</v>
      </c>
      <c r="DZ9" s="13">
        <v>2782.5</v>
      </c>
      <c r="EA9" s="11"/>
      <c r="EB9" s="12">
        <v>0.3836</v>
      </c>
      <c r="EC9" s="12">
        <v>0.779</v>
      </c>
      <c r="ED9" s="11">
        <v>56</v>
      </c>
      <c r="EE9" s="13">
        <v>698.1</v>
      </c>
      <c r="EF9" s="11">
        <v>251</v>
      </c>
      <c r="EG9" s="11"/>
      <c r="EH9" s="13"/>
      <c r="EI9" s="11"/>
      <c r="EJ9" s="12"/>
      <c r="EK9" s="12"/>
      <c r="EL9" s="11">
        <v>195</v>
      </c>
      <c r="EM9" s="13">
        <v>3448.63</v>
      </c>
      <c r="EN9" s="11">
        <v>47</v>
      </c>
      <c r="EO9" s="11">
        <v>458</v>
      </c>
      <c r="EP9" s="13">
        <v>9033.65</v>
      </c>
      <c r="EQ9" s="11">
        <v>103</v>
      </c>
      <c r="ER9" s="12">
        <v>-0.5742</v>
      </c>
      <c r="ES9" s="12">
        <v>-0.6182</v>
      </c>
      <c r="ET9" s="11">
        <v>559</v>
      </c>
      <c r="EU9" s="13">
        <v>10528.09</v>
      </c>
      <c r="EV9" s="11">
        <v>204</v>
      </c>
      <c r="EW9" s="11">
        <v>787</v>
      </c>
      <c r="EX9" s="13">
        <v>16108.63</v>
      </c>
      <c r="EY9" s="11">
        <v>210</v>
      </c>
      <c r="EZ9" s="12">
        <v>-0.2897</v>
      </c>
      <c r="FA9" s="12">
        <v>-0.3464</v>
      </c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33</v>
      </c>
      <c r="GA9" s="13">
        <v>685.24</v>
      </c>
      <c r="GB9" s="11">
        <v>217</v>
      </c>
      <c r="GC9" s="11">
        <v>7</v>
      </c>
      <c r="GD9" s="13">
        <v>159.07</v>
      </c>
      <c r="GE9" s="11">
        <v>38</v>
      </c>
      <c r="GF9" s="12">
        <v>3.7143</v>
      </c>
      <c r="GG9" s="12">
        <v>3.3078</v>
      </c>
      <c r="GH9" s="11"/>
      <c r="GI9" s="13"/>
      <c r="GJ9" s="11"/>
      <c r="GK9" s="11"/>
      <c r="GL9" s="13"/>
      <c r="GM9" s="11"/>
      <c r="GN9" s="12"/>
      <c r="GO9" s="12"/>
      <c r="GP9" s="11">
        <v>143</v>
      </c>
      <c r="GQ9" s="13">
        <v>3093.51</v>
      </c>
      <c r="GR9" s="11">
        <v>63</v>
      </c>
      <c r="GS9" s="11">
        <v>40</v>
      </c>
      <c r="GT9" s="13">
        <v>797.85</v>
      </c>
      <c r="GU9" s="11">
        <v>51</v>
      </c>
      <c r="GV9" s="12">
        <v>2.575</v>
      </c>
      <c r="GW9" s="12">
        <v>2.8773</v>
      </c>
      <c r="GX9" s="11">
        <v>49</v>
      </c>
      <c r="GY9" s="13">
        <v>802.04</v>
      </c>
      <c r="GZ9" s="11">
        <v>13</v>
      </c>
      <c r="HA9" s="11">
        <v>55</v>
      </c>
      <c r="HB9" s="13">
        <v>895.14</v>
      </c>
      <c r="HC9" s="11">
        <v>15</v>
      </c>
      <c r="HD9" s="12">
        <v>-0.1091</v>
      </c>
      <c r="HE9" s="12">
        <v>-0.104</v>
      </c>
      <c r="HF9" s="11">
        <v>83</v>
      </c>
      <c r="HG9" s="13">
        <v>1670.45</v>
      </c>
      <c r="HH9" s="11">
        <v>84</v>
      </c>
      <c r="HI9" s="11">
        <v>72</v>
      </c>
      <c r="HJ9" s="13">
        <v>1427.86</v>
      </c>
      <c r="HK9" s="11">
        <v>88</v>
      </c>
      <c r="HL9" s="12">
        <v>0.1528</v>
      </c>
      <c r="HM9" s="12">
        <v>0.1699</v>
      </c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29</v>
      </c>
      <c r="IM9" s="13">
        <v>479.16</v>
      </c>
      <c r="IN9" s="11">
        <v>60</v>
      </c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>
        <v>7</v>
      </c>
      <c r="JC9" s="13">
        <v>59.73</v>
      </c>
      <c r="JD9" s="11">
        <v>15</v>
      </c>
      <c r="JE9" s="11">
        <v>18</v>
      </c>
      <c r="JF9" s="13">
        <v>193.76</v>
      </c>
      <c r="JG9" s="11">
        <v>24</v>
      </c>
      <c r="JH9" s="12">
        <v>-0.6111</v>
      </c>
      <c r="JI9" s="12">
        <v>-0.6917</v>
      </c>
      <c r="JJ9" s="11"/>
      <c r="JK9" s="13"/>
      <c r="JL9" s="11"/>
      <c r="JM9" s="11">
        <v>543</v>
      </c>
      <c r="JN9" s="13">
        <v>10312.14</v>
      </c>
      <c r="JO9" s="11">
        <v>219</v>
      </c>
      <c r="JP9" s="12"/>
      <c r="JQ9" s="12"/>
      <c r="JR9" s="11"/>
      <c r="JS9" s="13"/>
      <c r="JT9" s="11"/>
      <c r="JU9" s="11">
        <v>346</v>
      </c>
      <c r="JV9" s="13">
        <v>6112.71</v>
      </c>
      <c r="JW9" s="11">
        <v>257</v>
      </c>
      <c r="JX9" s="12"/>
      <c r="JY9" s="12"/>
      <c r="JZ9" s="11"/>
      <c r="KA9" s="13"/>
      <c r="KB9" s="11"/>
      <c r="KC9" s="11">
        <v>15</v>
      </c>
      <c r="KD9" s="13">
        <v>323.21</v>
      </c>
      <c r="KE9" s="11">
        <v>30</v>
      </c>
      <c r="KF9" s="12"/>
      <c r="KG9" s="12"/>
      <c r="KH9" s="11"/>
      <c r="KI9" s="13"/>
      <c r="KJ9" s="11">
        <v>176</v>
      </c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</row>
    <row r="10">
      <c r="A10" s="10" t="s">
        <v>74</v>
      </c>
      <c r="B10" s="11">
        <v>447429</v>
      </c>
      <c r="C10" s="11">
        <f>=ROUNDDOWN(18.3946242173336,0)</f>
      </c>
      <c r="D10" s="11">
        <v>261357</v>
      </c>
      <c r="E10" s="12">
        <v>0.9155</v>
      </c>
      <c r="F10" s="11"/>
      <c r="G10" s="11">
        <f>=ROUNDDOWN({0},0)</f>
      </c>
      <c r="H10" s="11"/>
      <c r="I10" s="12"/>
      <c r="J10" s="11">
        <v>141354</v>
      </c>
      <c r="K10" s="13">
        <v>5908309.8</v>
      </c>
      <c r="L10" s="11">
        <v>1219</v>
      </c>
      <c r="M10" s="14">
        <v>4846.85</v>
      </c>
      <c r="N10" s="11">
        <v>132053</v>
      </c>
      <c r="O10" s="13">
        <v>5315239.52</v>
      </c>
      <c r="P10" s="11">
        <v>1174</v>
      </c>
      <c r="Q10" s="14">
        <v>4527.46</v>
      </c>
      <c r="R10" s="12">
        <v>0.0704</v>
      </c>
      <c r="S10" s="12">
        <v>0.1116</v>
      </c>
      <c r="T10" s="12">
        <v>0.0383</v>
      </c>
      <c r="U10" s="12">
        <v>0.0705</v>
      </c>
      <c r="V10" s="11">
        <v>47465</v>
      </c>
      <c r="W10" s="13">
        <v>2287187.77</v>
      </c>
      <c r="X10" s="11">
        <v>896</v>
      </c>
      <c r="Y10" s="11">
        <v>38044</v>
      </c>
      <c r="Z10" s="13">
        <v>1632646.65</v>
      </c>
      <c r="AA10" s="11">
        <v>818</v>
      </c>
      <c r="AB10" s="12">
        <v>0.2476</v>
      </c>
      <c r="AC10" s="12">
        <v>0.4009</v>
      </c>
      <c r="AD10" s="11">
        <v>13457</v>
      </c>
      <c r="AE10" s="13">
        <v>694723.21</v>
      </c>
      <c r="AF10" s="11">
        <v>1016</v>
      </c>
      <c r="AG10" s="11">
        <v>4642</v>
      </c>
      <c r="AH10" s="13">
        <v>243044.44</v>
      </c>
      <c r="AI10" s="11">
        <v>959</v>
      </c>
      <c r="AJ10" s="12">
        <v>1.899</v>
      </c>
      <c r="AK10" s="12">
        <v>1.8584</v>
      </c>
      <c r="AL10" s="11">
        <v>4980</v>
      </c>
      <c r="AM10" s="13">
        <v>193087.01</v>
      </c>
      <c r="AN10" s="11">
        <v>1019</v>
      </c>
      <c r="AO10" s="11">
        <v>4374</v>
      </c>
      <c r="AP10" s="13">
        <v>174125.83</v>
      </c>
      <c r="AQ10" s="11">
        <v>959</v>
      </c>
      <c r="AR10" s="12">
        <v>0.1385</v>
      </c>
      <c r="AS10" s="12">
        <v>0.1089</v>
      </c>
      <c r="AT10" s="11">
        <v>23902</v>
      </c>
      <c r="AU10" s="13">
        <v>815572.28</v>
      </c>
      <c r="AV10" s="11">
        <v>977</v>
      </c>
      <c r="AW10" s="11">
        <v>28340</v>
      </c>
      <c r="AX10" s="13">
        <v>1010928.93</v>
      </c>
      <c r="AY10" s="11">
        <v>931</v>
      </c>
      <c r="AZ10" s="12">
        <v>-0.1566</v>
      </c>
      <c r="BA10" s="12">
        <v>-0.1932</v>
      </c>
      <c r="BB10" s="11">
        <v>17326</v>
      </c>
      <c r="BC10" s="13">
        <v>553263.16</v>
      </c>
      <c r="BD10" s="11">
        <v>977</v>
      </c>
      <c r="BE10" s="11">
        <v>16272</v>
      </c>
      <c r="BF10" s="13">
        <v>590144.81</v>
      </c>
      <c r="BG10" s="11">
        <v>948</v>
      </c>
      <c r="BH10" s="12">
        <v>0.0648</v>
      </c>
      <c r="BI10" s="12">
        <v>-0.0625</v>
      </c>
      <c r="BJ10" s="11">
        <v>13178</v>
      </c>
      <c r="BK10" s="13">
        <v>437449.9</v>
      </c>
      <c r="BL10" s="11">
        <v>874</v>
      </c>
      <c r="BM10" s="11">
        <v>15084</v>
      </c>
      <c r="BN10" s="13">
        <v>522105.31</v>
      </c>
      <c r="BO10" s="11">
        <v>854</v>
      </c>
      <c r="BP10" s="12">
        <v>-0.1264</v>
      </c>
      <c r="BQ10" s="12">
        <v>-0.1621</v>
      </c>
      <c r="BR10" s="11">
        <v>3780</v>
      </c>
      <c r="BS10" s="13">
        <v>143890.17</v>
      </c>
      <c r="BT10" s="11">
        <v>1026</v>
      </c>
      <c r="BU10" s="11">
        <v>5466</v>
      </c>
      <c r="BV10" s="13">
        <v>207833.25</v>
      </c>
      <c r="BW10" s="11">
        <v>972</v>
      </c>
      <c r="BX10" s="12">
        <v>-0.3085</v>
      </c>
      <c r="BY10" s="12">
        <v>-0.3077</v>
      </c>
      <c r="BZ10" s="11">
        <v>6190</v>
      </c>
      <c r="CA10" s="13">
        <v>265244.66</v>
      </c>
      <c r="CB10" s="11">
        <v>783</v>
      </c>
      <c r="CC10" s="11">
        <v>6924</v>
      </c>
      <c r="CD10" s="13">
        <v>320050.19</v>
      </c>
      <c r="CE10" s="11">
        <v>691</v>
      </c>
      <c r="CF10" s="12">
        <v>-0.106</v>
      </c>
      <c r="CG10" s="12">
        <v>-0.1712</v>
      </c>
      <c r="CH10" s="11">
        <v>1398</v>
      </c>
      <c r="CI10" s="13">
        <v>59209.8</v>
      </c>
      <c r="CJ10" s="11">
        <v>945</v>
      </c>
      <c r="CK10" s="11">
        <v>1748</v>
      </c>
      <c r="CL10" s="13">
        <v>74235.69</v>
      </c>
      <c r="CM10" s="11">
        <v>701</v>
      </c>
      <c r="CN10" s="12">
        <v>-0.2002</v>
      </c>
      <c r="CO10" s="12">
        <v>-0.2024</v>
      </c>
      <c r="CP10" s="11">
        <v>771</v>
      </c>
      <c r="CQ10" s="13">
        <v>22284.16</v>
      </c>
      <c r="CR10" s="11">
        <v>597</v>
      </c>
      <c r="CS10" s="11">
        <v>551</v>
      </c>
      <c r="CT10" s="13">
        <v>23034.84</v>
      </c>
      <c r="CU10" s="11">
        <v>645</v>
      </c>
      <c r="CV10" s="12">
        <v>0.3993</v>
      </c>
      <c r="CW10" s="12">
        <v>-0.0326</v>
      </c>
      <c r="CX10" s="11">
        <v>2053</v>
      </c>
      <c r="CY10" s="13">
        <v>95174.13</v>
      </c>
      <c r="CZ10" s="11">
        <v>499</v>
      </c>
      <c r="DA10" s="11">
        <v>2408</v>
      </c>
      <c r="DB10" s="13">
        <v>113753.84</v>
      </c>
      <c r="DC10" s="11">
        <v>514</v>
      </c>
      <c r="DD10" s="12">
        <v>-0.1474</v>
      </c>
      <c r="DE10" s="12">
        <v>-0.1633</v>
      </c>
      <c r="DF10" s="11">
        <v>783</v>
      </c>
      <c r="DG10" s="13">
        <v>15383.25</v>
      </c>
      <c r="DH10" s="11">
        <v>62</v>
      </c>
      <c r="DI10" s="11">
        <v>333</v>
      </c>
      <c r="DJ10" s="13">
        <v>7122.45</v>
      </c>
      <c r="DK10" s="11">
        <v>46</v>
      </c>
      <c r="DL10" s="12">
        <v>1.3514</v>
      </c>
      <c r="DM10" s="12">
        <v>1.1598</v>
      </c>
      <c r="DN10" s="11">
        <v>1225</v>
      </c>
      <c r="DO10" s="13">
        <v>81825.21</v>
      </c>
      <c r="DP10" s="11">
        <v>1154</v>
      </c>
      <c r="DQ10" s="11">
        <v>225</v>
      </c>
      <c r="DR10" s="13">
        <v>13340.62</v>
      </c>
      <c r="DS10" s="11">
        <v>1069</v>
      </c>
      <c r="DT10" s="12">
        <v>4.4444</v>
      </c>
      <c r="DU10" s="12">
        <v>5.1335</v>
      </c>
      <c r="DV10" s="11">
        <v>1120</v>
      </c>
      <c r="DW10" s="13">
        <v>91995.5</v>
      </c>
      <c r="DX10" s="11"/>
      <c r="DY10" s="11">
        <v>1800</v>
      </c>
      <c r="DZ10" s="13">
        <v>146951.28</v>
      </c>
      <c r="EA10" s="11"/>
      <c r="EB10" s="12">
        <v>-0.3778</v>
      </c>
      <c r="EC10" s="12">
        <v>-0.374</v>
      </c>
      <c r="ED10" s="11">
        <v>122</v>
      </c>
      <c r="EE10" s="13">
        <v>2212.33</v>
      </c>
      <c r="EF10" s="11">
        <v>546</v>
      </c>
      <c r="EG10" s="11"/>
      <c r="EH10" s="13"/>
      <c r="EI10" s="11"/>
      <c r="EJ10" s="12"/>
      <c r="EK10" s="12"/>
      <c r="EL10" s="11">
        <v>1463</v>
      </c>
      <c r="EM10" s="13">
        <v>57760.23</v>
      </c>
      <c r="EN10" s="11">
        <v>473</v>
      </c>
      <c r="EO10" s="11">
        <v>1694</v>
      </c>
      <c r="EP10" s="13">
        <v>63965.04</v>
      </c>
      <c r="EQ10" s="11">
        <v>513</v>
      </c>
      <c r="ER10" s="12">
        <v>-0.1364</v>
      </c>
      <c r="ES10" s="12">
        <v>-0.097</v>
      </c>
      <c r="ET10" s="11">
        <v>541</v>
      </c>
      <c r="EU10" s="13">
        <v>27912.12</v>
      </c>
      <c r="EV10" s="11">
        <v>261</v>
      </c>
      <c r="EW10" s="11">
        <v>393</v>
      </c>
      <c r="EX10" s="13">
        <v>22109.28</v>
      </c>
      <c r="EY10" s="11">
        <v>222</v>
      </c>
      <c r="EZ10" s="12">
        <v>0.3766</v>
      </c>
      <c r="FA10" s="12">
        <v>0.2625</v>
      </c>
      <c r="FB10" s="11"/>
      <c r="FC10" s="13"/>
      <c r="FD10" s="11"/>
      <c r="FE10" s="11"/>
      <c r="FF10" s="13"/>
      <c r="FG10" s="11"/>
      <c r="FH10" s="12"/>
      <c r="FI10" s="12"/>
      <c r="FJ10" s="11"/>
      <c r="FK10" s="13"/>
      <c r="FL10" s="11"/>
      <c r="FM10" s="11"/>
      <c r="FN10" s="13"/>
      <c r="FO10" s="11"/>
      <c r="FP10" s="12"/>
      <c r="FQ10" s="12"/>
      <c r="FR10" s="11">
        <v>71</v>
      </c>
      <c r="FS10" s="13">
        <v>1325.42</v>
      </c>
      <c r="FT10" s="11">
        <v>12</v>
      </c>
      <c r="FU10" s="11">
        <v>32</v>
      </c>
      <c r="FV10" s="13">
        <v>884.8</v>
      </c>
      <c r="FW10" s="11">
        <v>13</v>
      </c>
      <c r="FX10" s="12">
        <v>1.2188</v>
      </c>
      <c r="FY10" s="12">
        <v>0.498</v>
      </c>
      <c r="FZ10" s="11">
        <v>48</v>
      </c>
      <c r="GA10" s="13">
        <v>1866.95</v>
      </c>
      <c r="GB10" s="11">
        <v>823</v>
      </c>
      <c r="GC10" s="11">
        <v>11</v>
      </c>
      <c r="GD10" s="13">
        <v>415.04</v>
      </c>
      <c r="GE10" s="11">
        <v>349</v>
      </c>
      <c r="GF10" s="12">
        <v>3.3636</v>
      </c>
      <c r="GG10" s="12">
        <v>3.4982</v>
      </c>
      <c r="GH10" s="11">
        <v>99</v>
      </c>
      <c r="GI10" s="13">
        <v>3389.88</v>
      </c>
      <c r="GJ10" s="11"/>
      <c r="GK10" s="11">
        <v>294</v>
      </c>
      <c r="GL10" s="13">
        <v>9597.34</v>
      </c>
      <c r="GM10" s="11"/>
      <c r="GN10" s="12">
        <v>-0.6633</v>
      </c>
      <c r="GO10" s="12">
        <v>-0.6468</v>
      </c>
      <c r="GP10" s="11">
        <v>238</v>
      </c>
      <c r="GQ10" s="13">
        <v>9511.33</v>
      </c>
      <c r="GR10" s="11">
        <v>108</v>
      </c>
      <c r="GS10" s="11">
        <v>151</v>
      </c>
      <c r="GT10" s="13">
        <v>5451.93</v>
      </c>
      <c r="GU10" s="11">
        <v>106</v>
      </c>
      <c r="GV10" s="12">
        <v>0.5762</v>
      </c>
      <c r="GW10" s="12">
        <v>0.7446</v>
      </c>
      <c r="GX10" s="11">
        <v>459</v>
      </c>
      <c r="GY10" s="13">
        <v>17713.28</v>
      </c>
      <c r="GZ10" s="11">
        <v>338</v>
      </c>
      <c r="HA10" s="11">
        <v>459</v>
      </c>
      <c r="HB10" s="13">
        <v>17999.25</v>
      </c>
      <c r="HC10" s="11">
        <v>339</v>
      </c>
      <c r="HD10" s="12"/>
      <c r="HE10" s="12">
        <v>-0.0159</v>
      </c>
      <c r="HF10" s="11">
        <v>234</v>
      </c>
      <c r="HG10" s="13">
        <v>5739.61</v>
      </c>
      <c r="HH10" s="11">
        <v>458</v>
      </c>
      <c r="HI10" s="11">
        <v>189</v>
      </c>
      <c r="HJ10" s="13">
        <v>4568.51</v>
      </c>
      <c r="HK10" s="11">
        <v>505</v>
      </c>
      <c r="HL10" s="12">
        <v>0.2381</v>
      </c>
      <c r="HM10" s="12">
        <v>0.2563</v>
      </c>
      <c r="HN10" s="11">
        <v>41</v>
      </c>
      <c r="HO10" s="13">
        <v>1380.97</v>
      </c>
      <c r="HP10" s="11">
        <v>129</v>
      </c>
      <c r="HQ10" s="11">
        <v>104</v>
      </c>
      <c r="HR10" s="13">
        <v>4200.49</v>
      </c>
      <c r="HS10" s="11">
        <v>123</v>
      </c>
      <c r="HT10" s="12">
        <v>-0.6058</v>
      </c>
      <c r="HU10" s="12">
        <v>-0.6712</v>
      </c>
      <c r="HV10" s="11">
        <v>239</v>
      </c>
      <c r="HW10" s="13">
        <v>11128.89</v>
      </c>
      <c r="HX10" s="11">
        <v>145</v>
      </c>
      <c r="HY10" s="11">
        <v>191</v>
      </c>
      <c r="HZ10" s="13">
        <v>9845.36</v>
      </c>
      <c r="IA10" s="11">
        <v>138</v>
      </c>
      <c r="IB10" s="12">
        <v>0.2513</v>
      </c>
      <c r="IC10" s="12">
        <v>0.1304</v>
      </c>
      <c r="ID10" s="11"/>
      <c r="IE10" s="13"/>
      <c r="IF10" s="11"/>
      <c r="IG10" s="11"/>
      <c r="IH10" s="13"/>
      <c r="II10" s="11"/>
      <c r="IJ10" s="12"/>
      <c r="IK10" s="12"/>
      <c r="IL10" s="11">
        <v>71</v>
      </c>
      <c r="IM10" s="13">
        <v>4800.95</v>
      </c>
      <c r="IN10" s="11">
        <v>102</v>
      </c>
      <c r="IO10" s="11"/>
      <c r="IP10" s="13"/>
      <c r="IQ10" s="11"/>
      <c r="IR10" s="12"/>
      <c r="IS10" s="12"/>
      <c r="IT10" s="11">
        <v>93</v>
      </c>
      <c r="IU10" s="13">
        <v>7143.03</v>
      </c>
      <c r="IV10" s="11">
        <v>84</v>
      </c>
      <c r="IW10" s="11">
        <v>44</v>
      </c>
      <c r="IX10" s="13">
        <v>3507.83</v>
      </c>
      <c r="IY10" s="11">
        <v>77</v>
      </c>
      <c r="IZ10" s="12">
        <v>1.1136</v>
      </c>
      <c r="JA10" s="12">
        <v>1.0363</v>
      </c>
      <c r="JB10" s="11">
        <v>7</v>
      </c>
      <c r="JC10" s="13">
        <v>134.6</v>
      </c>
      <c r="JD10" s="11">
        <v>21</v>
      </c>
      <c r="JE10" s="11">
        <v>5</v>
      </c>
      <c r="JF10" s="13">
        <v>50.75</v>
      </c>
      <c r="JG10" s="11">
        <v>21</v>
      </c>
      <c r="JH10" s="12">
        <v>0.4</v>
      </c>
      <c r="JI10" s="12">
        <v>1.6522</v>
      </c>
      <c r="JJ10" s="11"/>
      <c r="JK10" s="13"/>
      <c r="JL10" s="11"/>
      <c r="JM10" s="11">
        <v>1300</v>
      </c>
      <c r="JN10" s="13">
        <v>55357.66</v>
      </c>
      <c r="JO10" s="11">
        <v>837</v>
      </c>
      <c r="JP10" s="12"/>
      <c r="JQ10" s="12"/>
      <c r="JR10" s="11"/>
      <c r="JS10" s="13"/>
      <c r="JT10" s="11"/>
      <c r="JU10" s="11">
        <v>884</v>
      </c>
      <c r="JV10" s="13">
        <v>33257.7</v>
      </c>
      <c r="JW10" s="11">
        <v>935</v>
      </c>
      <c r="JX10" s="12"/>
      <c r="JY10" s="12"/>
      <c r="JZ10" s="11"/>
      <c r="KA10" s="13"/>
      <c r="KB10" s="11"/>
      <c r="KC10" s="11">
        <v>91</v>
      </c>
      <c r="KD10" s="13">
        <v>4710.41</v>
      </c>
      <c r="KE10" s="11">
        <v>162</v>
      </c>
      <c r="KF10" s="12"/>
      <c r="KG10" s="12"/>
      <c r="KH10" s="11"/>
      <c r="KI10" s="13"/>
      <c r="KJ10" s="11">
        <v>737</v>
      </c>
      <c r="KK10" s="11"/>
      <c r="KL10" s="13"/>
      <c r="KM10" s="11"/>
      <c r="KN10" s="12"/>
      <c r="KO10" s="12"/>
      <c r="KP10" s="11"/>
      <c r="KQ10" s="13"/>
      <c r="KR10" s="11">
        <v>3</v>
      </c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</row>
    <row r="11">
      <c r="A11" s="10" t="s">
        <v>75</v>
      </c>
      <c r="B11" s="11">
        <v>93542</v>
      </c>
      <c r="C11" s="11">
        <f>=ROUNDDOWN(17.2937696431873,0)</f>
      </c>
      <c r="D11" s="11">
        <v>119287</v>
      </c>
      <c r="E11" s="12">
        <v>0.9435</v>
      </c>
      <c r="F11" s="11"/>
      <c r="G11" s="11">
        <f>=ROUNDDOWN({0},0)</f>
      </c>
      <c r="H11" s="11">
        <v>8604</v>
      </c>
      <c r="I11" s="12"/>
      <c r="J11" s="11">
        <v>41551</v>
      </c>
      <c r="K11" s="13">
        <v>7270749.66</v>
      </c>
      <c r="L11" s="11">
        <v>676</v>
      </c>
      <c r="M11" s="14">
        <v>10755.55</v>
      </c>
      <c r="N11" s="11">
        <v>40226</v>
      </c>
      <c r="O11" s="13">
        <v>7370505.2</v>
      </c>
      <c r="P11" s="11">
        <v>756</v>
      </c>
      <c r="Q11" s="14">
        <v>9749.35</v>
      </c>
      <c r="R11" s="12">
        <v>0.0329</v>
      </c>
      <c r="S11" s="12">
        <v>-0.0135</v>
      </c>
      <c r="T11" s="12">
        <v>-0.1058</v>
      </c>
      <c r="U11" s="12">
        <v>0.1032</v>
      </c>
      <c r="V11" s="11">
        <v>1950</v>
      </c>
      <c r="W11" s="13">
        <v>343042.1</v>
      </c>
      <c r="X11" s="11">
        <v>189</v>
      </c>
      <c r="Y11" s="11">
        <v>1835</v>
      </c>
      <c r="Z11" s="13">
        <v>302907.39</v>
      </c>
      <c r="AA11" s="11">
        <v>179</v>
      </c>
      <c r="AB11" s="12">
        <v>0.0627</v>
      </c>
      <c r="AC11" s="12">
        <v>0.1325</v>
      </c>
      <c r="AD11" s="11">
        <v>5318</v>
      </c>
      <c r="AE11" s="13">
        <v>1117380.25</v>
      </c>
      <c r="AF11" s="11">
        <v>637</v>
      </c>
      <c r="AG11" s="11">
        <v>5246</v>
      </c>
      <c r="AH11" s="13">
        <v>1019743</v>
      </c>
      <c r="AI11" s="11">
        <v>717</v>
      </c>
      <c r="AJ11" s="12">
        <v>0.0137</v>
      </c>
      <c r="AK11" s="12">
        <v>0.0957</v>
      </c>
      <c r="AL11" s="11">
        <v>18668</v>
      </c>
      <c r="AM11" s="13">
        <v>3007969.05</v>
      </c>
      <c r="AN11" s="11">
        <v>654</v>
      </c>
      <c r="AO11" s="11">
        <v>19232</v>
      </c>
      <c r="AP11" s="13">
        <v>3201363.04</v>
      </c>
      <c r="AQ11" s="11">
        <v>743</v>
      </c>
      <c r="AR11" s="12">
        <v>-0.0293</v>
      </c>
      <c r="AS11" s="12">
        <v>-0.0604</v>
      </c>
      <c r="AT11" s="11">
        <v>1106</v>
      </c>
      <c r="AU11" s="13">
        <v>189634.11</v>
      </c>
      <c r="AV11" s="11">
        <v>550</v>
      </c>
      <c r="AW11" s="11">
        <v>1591</v>
      </c>
      <c r="AX11" s="13">
        <v>264436.15</v>
      </c>
      <c r="AY11" s="11">
        <v>530</v>
      </c>
      <c r="AZ11" s="12">
        <v>-0.3048</v>
      </c>
      <c r="BA11" s="12">
        <v>-0.2829</v>
      </c>
      <c r="BB11" s="11">
        <v>1236</v>
      </c>
      <c r="BC11" s="13">
        <v>220923.97</v>
      </c>
      <c r="BD11" s="11">
        <v>630</v>
      </c>
      <c r="BE11" s="11">
        <v>600</v>
      </c>
      <c r="BF11" s="13">
        <v>115163.88</v>
      </c>
      <c r="BG11" s="11">
        <v>731</v>
      </c>
      <c r="BH11" s="12">
        <v>1.06</v>
      </c>
      <c r="BI11" s="12">
        <v>0.9183</v>
      </c>
      <c r="BJ11" s="11">
        <v>814</v>
      </c>
      <c r="BK11" s="13">
        <v>155231.96</v>
      </c>
      <c r="BL11" s="11">
        <v>530</v>
      </c>
      <c r="BM11" s="11">
        <v>368</v>
      </c>
      <c r="BN11" s="13">
        <v>76797.85</v>
      </c>
      <c r="BO11" s="11">
        <v>516</v>
      </c>
      <c r="BP11" s="12">
        <v>1.212</v>
      </c>
      <c r="BQ11" s="12">
        <v>1.0213</v>
      </c>
      <c r="BR11" s="11">
        <v>6165</v>
      </c>
      <c r="BS11" s="13">
        <v>1177505.72</v>
      </c>
      <c r="BT11" s="11">
        <v>661</v>
      </c>
      <c r="BU11" s="11">
        <v>6708</v>
      </c>
      <c r="BV11" s="13">
        <v>1459189.02</v>
      </c>
      <c r="BW11" s="11">
        <v>751</v>
      </c>
      <c r="BX11" s="12">
        <v>-0.0809</v>
      </c>
      <c r="BY11" s="12">
        <v>-0.193</v>
      </c>
      <c r="BZ11" s="11">
        <v>142</v>
      </c>
      <c r="CA11" s="13">
        <v>25351.57</v>
      </c>
      <c r="CB11" s="11">
        <v>286</v>
      </c>
      <c r="CC11" s="11">
        <v>219</v>
      </c>
      <c r="CD11" s="13">
        <v>40434.72</v>
      </c>
      <c r="CE11" s="11">
        <v>323</v>
      </c>
      <c r="CF11" s="12">
        <v>-0.3516</v>
      </c>
      <c r="CG11" s="12">
        <v>-0.373</v>
      </c>
      <c r="CH11" s="11">
        <v>19</v>
      </c>
      <c r="CI11" s="13">
        <v>4000.81</v>
      </c>
      <c r="CJ11" s="11">
        <v>292</v>
      </c>
      <c r="CK11" s="11">
        <v>127</v>
      </c>
      <c r="CL11" s="13">
        <v>22623.45</v>
      </c>
      <c r="CM11" s="11">
        <v>258</v>
      </c>
      <c r="CN11" s="12">
        <v>-0.8504</v>
      </c>
      <c r="CO11" s="12">
        <v>-0.8232</v>
      </c>
      <c r="CP11" s="11">
        <v>2524</v>
      </c>
      <c r="CQ11" s="13">
        <v>381627.09</v>
      </c>
      <c r="CR11" s="11">
        <v>239</v>
      </c>
      <c r="CS11" s="11">
        <v>670</v>
      </c>
      <c r="CT11" s="13">
        <v>145287.03</v>
      </c>
      <c r="CU11" s="11">
        <v>424</v>
      </c>
      <c r="CV11" s="12">
        <v>2.7672</v>
      </c>
      <c r="CW11" s="12">
        <v>1.6267</v>
      </c>
      <c r="CX11" s="11"/>
      <c r="CY11" s="13"/>
      <c r="CZ11" s="11"/>
      <c r="DA11" s="11"/>
      <c r="DB11" s="13"/>
      <c r="DC11" s="11"/>
      <c r="DD11" s="12"/>
      <c r="DE11" s="12"/>
      <c r="DF11" s="11">
        <v>1071</v>
      </c>
      <c r="DG11" s="13">
        <v>215460.71</v>
      </c>
      <c r="DH11" s="11">
        <v>263</v>
      </c>
      <c r="DI11" s="11">
        <v>1400</v>
      </c>
      <c r="DJ11" s="13">
        <v>295596.86</v>
      </c>
      <c r="DK11" s="11">
        <v>278</v>
      </c>
      <c r="DL11" s="12">
        <v>-0.235</v>
      </c>
      <c r="DM11" s="12">
        <v>-0.2711</v>
      </c>
      <c r="DN11" s="11">
        <v>38</v>
      </c>
      <c r="DO11" s="13">
        <v>8553.09</v>
      </c>
      <c r="DP11" s="11">
        <v>594</v>
      </c>
      <c r="DQ11" s="11">
        <v>20</v>
      </c>
      <c r="DR11" s="13">
        <v>6471.5</v>
      </c>
      <c r="DS11" s="11">
        <v>644</v>
      </c>
      <c r="DT11" s="12">
        <v>0.9</v>
      </c>
      <c r="DU11" s="12">
        <v>0.3217</v>
      </c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>
        <v>485</v>
      </c>
      <c r="EG11" s="11"/>
      <c r="EH11" s="13"/>
      <c r="EI11" s="11"/>
      <c r="EJ11" s="12"/>
      <c r="EK11" s="12"/>
      <c r="EL11" s="11"/>
      <c r="EM11" s="13"/>
      <c r="EN11" s="11">
        <v>2</v>
      </c>
      <c r="EO11" s="11"/>
      <c r="EP11" s="13"/>
      <c r="EQ11" s="11">
        <v>3</v>
      </c>
      <c r="ER11" s="12"/>
      <c r="ES11" s="12"/>
      <c r="ET11" s="11">
        <v>293</v>
      </c>
      <c r="EU11" s="13">
        <v>64293.56</v>
      </c>
      <c r="EV11" s="11">
        <v>167</v>
      </c>
      <c r="EW11" s="11">
        <v>117</v>
      </c>
      <c r="EX11" s="13">
        <v>23586.46</v>
      </c>
      <c r="EY11" s="11">
        <v>123</v>
      </c>
      <c r="EZ11" s="12">
        <v>1.5043</v>
      </c>
      <c r="FA11" s="12">
        <v>1.7259</v>
      </c>
      <c r="FB11" s="11">
        <v>534</v>
      </c>
      <c r="FC11" s="13">
        <v>84125.1</v>
      </c>
      <c r="FD11" s="11">
        <v>321</v>
      </c>
      <c r="FE11" s="11">
        <v>589</v>
      </c>
      <c r="FF11" s="13">
        <v>100329.94</v>
      </c>
      <c r="FG11" s="11">
        <v>335</v>
      </c>
      <c r="FH11" s="12">
        <v>-0.0934</v>
      </c>
      <c r="FI11" s="12">
        <v>-0.1615</v>
      </c>
      <c r="FJ11" s="11">
        <v>629</v>
      </c>
      <c r="FK11" s="13">
        <v>114402.42</v>
      </c>
      <c r="FL11" s="11">
        <v>443</v>
      </c>
      <c r="FM11" s="11">
        <v>299</v>
      </c>
      <c r="FN11" s="13">
        <v>60317.17</v>
      </c>
      <c r="FO11" s="11">
        <v>446</v>
      </c>
      <c r="FP11" s="12">
        <v>1.1037</v>
      </c>
      <c r="FQ11" s="12">
        <v>0.8967</v>
      </c>
      <c r="FR11" s="11">
        <v>505</v>
      </c>
      <c r="FS11" s="13">
        <v>74629.15</v>
      </c>
      <c r="FT11" s="11">
        <v>387</v>
      </c>
      <c r="FU11" s="11">
        <v>231</v>
      </c>
      <c r="FV11" s="13">
        <v>43998.74</v>
      </c>
      <c r="FW11" s="11">
        <v>293</v>
      </c>
      <c r="FX11" s="12">
        <v>1.1861</v>
      </c>
      <c r="FY11" s="12">
        <v>0.6962</v>
      </c>
      <c r="FZ11" s="11">
        <v>420</v>
      </c>
      <c r="GA11" s="13">
        <v>71606.57</v>
      </c>
      <c r="GB11" s="11">
        <v>632</v>
      </c>
      <c r="GC11" s="11">
        <v>296</v>
      </c>
      <c r="GD11" s="13">
        <v>57469.68</v>
      </c>
      <c r="GE11" s="11">
        <v>682</v>
      </c>
      <c r="GF11" s="12">
        <v>0.4189</v>
      </c>
      <c r="GG11" s="12">
        <v>0.246</v>
      </c>
      <c r="GH11" s="11"/>
      <c r="GI11" s="13"/>
      <c r="GJ11" s="11"/>
      <c r="GK11" s="11"/>
      <c r="GL11" s="13"/>
      <c r="GM11" s="11"/>
      <c r="GN11" s="12"/>
      <c r="GO11" s="12"/>
      <c r="GP11" s="11">
        <v>111</v>
      </c>
      <c r="GQ11" s="13">
        <v>14160.35</v>
      </c>
      <c r="GR11" s="11">
        <v>227</v>
      </c>
      <c r="GS11" s="11">
        <v>73</v>
      </c>
      <c r="GT11" s="13">
        <v>12637.47</v>
      </c>
      <c r="GU11" s="11">
        <v>232</v>
      </c>
      <c r="GV11" s="12">
        <v>0.5205</v>
      </c>
      <c r="GW11" s="12">
        <v>0.1205</v>
      </c>
      <c r="GX11" s="11"/>
      <c r="GY11" s="13"/>
      <c r="GZ11" s="11"/>
      <c r="HA11" s="11"/>
      <c r="HB11" s="13"/>
      <c r="HC11" s="11"/>
      <c r="HD11" s="12"/>
      <c r="HE11" s="12"/>
      <c r="HF11" s="11">
        <v>1</v>
      </c>
      <c r="HG11" s="13">
        <v>49.09</v>
      </c>
      <c r="HH11" s="11">
        <v>16</v>
      </c>
      <c r="HI11" s="11">
        <v>2</v>
      </c>
      <c r="HJ11" s="13">
        <v>214.49</v>
      </c>
      <c r="HK11" s="11">
        <v>19</v>
      </c>
      <c r="HL11" s="12">
        <v>-0.5</v>
      </c>
      <c r="HM11" s="12">
        <v>-0.7711</v>
      </c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>
        <v>7</v>
      </c>
      <c r="IM11" s="13">
        <v>802.99</v>
      </c>
      <c r="IN11" s="11">
        <v>35</v>
      </c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>
        <v>338</v>
      </c>
      <c r="JN11" s="13">
        <v>75130.19</v>
      </c>
      <c r="JO11" s="11">
        <v>551</v>
      </c>
      <c r="JP11" s="12"/>
      <c r="JQ11" s="12"/>
      <c r="JR11" s="11"/>
      <c r="JS11" s="13"/>
      <c r="JT11" s="11"/>
      <c r="JU11" s="11">
        <v>160</v>
      </c>
      <c r="JV11" s="13">
        <v>28316.89</v>
      </c>
      <c r="JW11" s="11">
        <v>691</v>
      </c>
      <c r="JX11" s="12"/>
      <c r="JY11" s="12"/>
      <c r="JZ11" s="11"/>
      <c r="KA11" s="13"/>
      <c r="KB11" s="11"/>
      <c r="KC11" s="11">
        <v>105</v>
      </c>
      <c r="KD11" s="13">
        <v>18490.28</v>
      </c>
      <c r="KE11" s="11">
        <v>366</v>
      </c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</row>
    <row r="12">
      <c r="A12" s="10" t="s">
        <v>76</v>
      </c>
      <c r="B12" s="11">
        <v>15012</v>
      </c>
      <c r="C12" s="11">
        <f>=ROUNDDOWN(22.1057281696363,0)</f>
      </c>
      <c r="D12" s="11">
        <v>6462</v>
      </c>
      <c r="E12" s="12">
        <v>0.982</v>
      </c>
      <c r="F12" s="11"/>
      <c r="G12" s="11">
        <f>=ROUNDDOWN({0},0)</f>
      </c>
      <c r="H12" s="11"/>
      <c r="I12" s="12"/>
      <c r="J12" s="11">
        <v>5012</v>
      </c>
      <c r="K12" s="13">
        <v>367648.35</v>
      </c>
      <c r="L12" s="11">
        <v>138</v>
      </c>
      <c r="M12" s="14">
        <v>2664.12</v>
      </c>
      <c r="N12" s="11">
        <v>4589</v>
      </c>
      <c r="O12" s="13">
        <v>379095.26</v>
      </c>
      <c r="P12" s="11">
        <v>124</v>
      </c>
      <c r="Q12" s="14">
        <v>3057.22</v>
      </c>
      <c r="R12" s="12">
        <v>0.0922</v>
      </c>
      <c r="S12" s="12">
        <v>-0.0302</v>
      </c>
      <c r="T12" s="12">
        <v>0.1129</v>
      </c>
      <c r="U12" s="12">
        <v>-0.1286</v>
      </c>
      <c r="V12" s="11">
        <v>684</v>
      </c>
      <c r="W12" s="13">
        <v>49323.74</v>
      </c>
      <c r="X12" s="11">
        <v>56</v>
      </c>
      <c r="Y12" s="11">
        <v>532</v>
      </c>
      <c r="Z12" s="13">
        <v>38577.12</v>
      </c>
      <c r="AA12" s="11">
        <v>39</v>
      </c>
      <c r="AB12" s="12">
        <v>0.2857</v>
      </c>
      <c r="AC12" s="12">
        <v>0.2786</v>
      </c>
      <c r="AD12" s="11">
        <v>670</v>
      </c>
      <c r="AE12" s="13">
        <v>63032.72</v>
      </c>
      <c r="AF12" s="11">
        <v>133</v>
      </c>
      <c r="AG12" s="11">
        <v>906</v>
      </c>
      <c r="AH12" s="13">
        <v>88101.15</v>
      </c>
      <c r="AI12" s="11">
        <v>124</v>
      </c>
      <c r="AJ12" s="12">
        <v>-0.2605</v>
      </c>
      <c r="AK12" s="12">
        <v>-0.2845</v>
      </c>
      <c r="AL12" s="11">
        <v>1242</v>
      </c>
      <c r="AM12" s="13">
        <v>80407.25</v>
      </c>
      <c r="AN12" s="11">
        <v>133</v>
      </c>
      <c r="AO12" s="11">
        <v>753</v>
      </c>
      <c r="AP12" s="13">
        <v>64619.66</v>
      </c>
      <c r="AQ12" s="11">
        <v>124</v>
      </c>
      <c r="AR12" s="12">
        <v>0.6494</v>
      </c>
      <c r="AS12" s="12">
        <v>0.2443</v>
      </c>
      <c r="AT12" s="11">
        <v>44</v>
      </c>
      <c r="AU12" s="13">
        <v>2679.43</v>
      </c>
      <c r="AV12" s="11">
        <v>128</v>
      </c>
      <c r="AW12" s="11">
        <v>23</v>
      </c>
      <c r="AX12" s="13">
        <v>1604.62</v>
      </c>
      <c r="AY12" s="11">
        <v>70</v>
      </c>
      <c r="AZ12" s="12">
        <v>0.913</v>
      </c>
      <c r="BA12" s="12">
        <v>0.6698</v>
      </c>
      <c r="BB12" s="11">
        <v>328</v>
      </c>
      <c r="BC12" s="13">
        <v>17599.77</v>
      </c>
      <c r="BD12" s="11">
        <v>128</v>
      </c>
      <c r="BE12" s="11">
        <v>121</v>
      </c>
      <c r="BF12" s="13">
        <v>7843.14</v>
      </c>
      <c r="BG12" s="11">
        <v>122</v>
      </c>
      <c r="BH12" s="12">
        <v>1.7107</v>
      </c>
      <c r="BI12" s="12">
        <v>1.244</v>
      </c>
      <c r="BJ12" s="11">
        <v>344</v>
      </c>
      <c r="BK12" s="13">
        <v>26616.81</v>
      </c>
      <c r="BL12" s="11">
        <v>110</v>
      </c>
      <c r="BM12" s="11">
        <v>314</v>
      </c>
      <c r="BN12" s="13">
        <v>27229.69</v>
      </c>
      <c r="BO12" s="11">
        <v>91</v>
      </c>
      <c r="BP12" s="12">
        <v>0.0955</v>
      </c>
      <c r="BQ12" s="12">
        <v>-0.0225</v>
      </c>
      <c r="BR12" s="11">
        <v>880</v>
      </c>
      <c r="BS12" s="13">
        <v>68693.71</v>
      </c>
      <c r="BT12" s="11">
        <v>138</v>
      </c>
      <c r="BU12" s="11">
        <v>992</v>
      </c>
      <c r="BV12" s="13">
        <v>75177.98</v>
      </c>
      <c r="BW12" s="11">
        <v>124</v>
      </c>
      <c r="BX12" s="12">
        <v>-0.1129</v>
      </c>
      <c r="BY12" s="12">
        <v>-0.0863</v>
      </c>
      <c r="BZ12" s="11">
        <v>138</v>
      </c>
      <c r="CA12" s="13">
        <v>9315.53</v>
      </c>
      <c r="CB12" s="11">
        <v>110</v>
      </c>
      <c r="CC12" s="11">
        <v>270</v>
      </c>
      <c r="CD12" s="13">
        <v>19738.26</v>
      </c>
      <c r="CE12" s="11">
        <v>84</v>
      </c>
      <c r="CF12" s="12">
        <v>-0.4889</v>
      </c>
      <c r="CG12" s="12">
        <v>-0.528</v>
      </c>
      <c r="CH12" s="11"/>
      <c r="CI12" s="13"/>
      <c r="CJ12" s="11"/>
      <c r="CK12" s="11"/>
      <c r="CL12" s="13"/>
      <c r="CM12" s="11"/>
      <c r="CN12" s="12"/>
      <c r="CO12" s="12"/>
      <c r="CP12" s="11">
        <v>4</v>
      </c>
      <c r="CQ12" s="13">
        <v>290.24</v>
      </c>
      <c r="CR12" s="11">
        <v>19</v>
      </c>
      <c r="CS12" s="11">
        <v>11</v>
      </c>
      <c r="CT12" s="13">
        <v>1090.74</v>
      </c>
      <c r="CU12" s="11">
        <v>18</v>
      </c>
      <c r="CV12" s="12">
        <v>-0.6364</v>
      </c>
      <c r="CW12" s="12">
        <v>-0.7339</v>
      </c>
      <c r="CX12" s="11"/>
      <c r="CY12" s="13"/>
      <c r="CZ12" s="11"/>
      <c r="DA12" s="11"/>
      <c r="DB12" s="13"/>
      <c r="DC12" s="11"/>
      <c r="DD12" s="12"/>
      <c r="DE12" s="12"/>
      <c r="DF12" s="11">
        <v>220</v>
      </c>
      <c r="DG12" s="13">
        <v>14907.88</v>
      </c>
      <c r="DH12" s="11">
        <v>46</v>
      </c>
      <c r="DI12" s="11">
        <v>226</v>
      </c>
      <c r="DJ12" s="13">
        <v>17423.9</v>
      </c>
      <c r="DK12" s="11">
        <v>47</v>
      </c>
      <c r="DL12" s="12">
        <v>-0.0265</v>
      </c>
      <c r="DM12" s="12">
        <v>-0.1444</v>
      </c>
      <c r="DN12" s="11">
        <v>12</v>
      </c>
      <c r="DO12" s="13">
        <v>1165.64</v>
      </c>
      <c r="DP12" s="11">
        <v>138</v>
      </c>
      <c r="DQ12" s="11">
        <v>5</v>
      </c>
      <c r="DR12" s="13">
        <v>379.95</v>
      </c>
      <c r="DS12" s="11">
        <v>124</v>
      </c>
      <c r="DT12" s="12">
        <v>1.4</v>
      </c>
      <c r="DU12" s="12">
        <v>2.0679</v>
      </c>
      <c r="DV12" s="11"/>
      <c r="DW12" s="13"/>
      <c r="DX12" s="11"/>
      <c r="DY12" s="11"/>
      <c r="DZ12" s="13"/>
      <c r="EA12" s="11"/>
      <c r="EB12" s="12"/>
      <c r="EC12" s="12"/>
      <c r="ED12" s="11"/>
      <c r="EE12" s="13"/>
      <c r="EF12" s="11">
        <v>107</v>
      </c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>
        <v>57</v>
      </c>
      <c r="FC12" s="13">
        <v>3738.52</v>
      </c>
      <c r="FD12" s="11">
        <v>88</v>
      </c>
      <c r="FE12" s="11">
        <v>76</v>
      </c>
      <c r="FF12" s="13">
        <v>5759.85</v>
      </c>
      <c r="FG12" s="11">
        <v>43</v>
      </c>
      <c r="FH12" s="12">
        <v>-0.25</v>
      </c>
      <c r="FI12" s="12">
        <v>-0.3509</v>
      </c>
      <c r="FJ12" s="11">
        <v>102</v>
      </c>
      <c r="FK12" s="13">
        <v>10011.83</v>
      </c>
      <c r="FL12" s="11">
        <v>29</v>
      </c>
      <c r="FM12" s="11">
        <v>145</v>
      </c>
      <c r="FN12" s="13">
        <v>13646.25</v>
      </c>
      <c r="FO12" s="11">
        <v>14</v>
      </c>
      <c r="FP12" s="12">
        <v>-0.2966</v>
      </c>
      <c r="FQ12" s="12">
        <v>-0.2663</v>
      </c>
      <c r="FR12" s="11">
        <v>141</v>
      </c>
      <c r="FS12" s="13">
        <v>9397.45</v>
      </c>
      <c r="FT12" s="11">
        <v>84</v>
      </c>
      <c r="FU12" s="11">
        <v>30</v>
      </c>
      <c r="FV12" s="13">
        <v>3515.22</v>
      </c>
      <c r="FW12" s="11">
        <v>22</v>
      </c>
      <c r="FX12" s="12">
        <v>3.7</v>
      </c>
      <c r="FY12" s="12">
        <v>1.6734</v>
      </c>
      <c r="FZ12" s="11">
        <v>99</v>
      </c>
      <c r="GA12" s="13">
        <v>6790.84</v>
      </c>
      <c r="GB12" s="11">
        <v>124</v>
      </c>
      <c r="GC12" s="11">
        <v>82</v>
      </c>
      <c r="GD12" s="13">
        <v>6524.39</v>
      </c>
      <c r="GE12" s="11">
        <v>107</v>
      </c>
      <c r="GF12" s="12">
        <v>0.2073</v>
      </c>
      <c r="GG12" s="12">
        <v>0.0408</v>
      </c>
      <c r="GH12" s="11"/>
      <c r="GI12" s="13"/>
      <c r="GJ12" s="11"/>
      <c r="GK12" s="11"/>
      <c r="GL12" s="13"/>
      <c r="GM12" s="11"/>
      <c r="GN12" s="12"/>
      <c r="GO12" s="12"/>
      <c r="GP12" s="11">
        <v>47</v>
      </c>
      <c r="GQ12" s="13">
        <v>3676.99</v>
      </c>
      <c r="GR12" s="11">
        <v>53</v>
      </c>
      <c r="GS12" s="11">
        <v>31</v>
      </c>
      <c r="GT12" s="13">
        <v>2543.87</v>
      </c>
      <c r="GU12" s="11">
        <v>45</v>
      </c>
      <c r="GV12" s="12">
        <v>0.5161</v>
      </c>
      <c r="GW12" s="12">
        <v>0.4454</v>
      </c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>
        <v>28</v>
      </c>
      <c r="JN12" s="13">
        <v>1981.95</v>
      </c>
      <c r="JO12" s="11">
        <v>79</v>
      </c>
      <c r="JP12" s="12"/>
      <c r="JQ12" s="12"/>
      <c r="JR12" s="11"/>
      <c r="JS12" s="13"/>
      <c r="JT12" s="11"/>
      <c r="JU12" s="11">
        <v>36</v>
      </c>
      <c r="JV12" s="13">
        <v>2579.58</v>
      </c>
      <c r="JW12" s="11">
        <v>113</v>
      </c>
      <c r="JX12" s="12"/>
      <c r="JY12" s="12"/>
      <c r="JZ12" s="11"/>
      <c r="KA12" s="13"/>
      <c r="KB12" s="11"/>
      <c r="KC12" s="11">
        <v>8</v>
      </c>
      <c r="KD12" s="13">
        <v>757.94</v>
      </c>
      <c r="KE12" s="11">
        <v>43</v>
      </c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</row>
    <row r="13">
      <c r="A13" s="10" t="s">
        <v>77</v>
      </c>
      <c r="B13" s="11">
        <v>13025</v>
      </c>
      <c r="C13" s="11">
        <f>=ROUNDDOWN(37.7536231884058,0)</f>
      </c>
      <c r="D13" s="11">
        <v>4344</v>
      </c>
      <c r="E13" s="12">
        <v>1</v>
      </c>
      <c r="F13" s="11"/>
      <c r="G13" s="11">
        <f>=ROUNDDOWN({0},0)</f>
      </c>
      <c r="H13" s="11"/>
      <c r="I13" s="12"/>
      <c r="J13" s="11">
        <v>2659</v>
      </c>
      <c r="K13" s="13">
        <v>24374.44</v>
      </c>
      <c r="L13" s="11">
        <v>23</v>
      </c>
      <c r="M13" s="14">
        <v>1059.76</v>
      </c>
      <c r="N13" s="11">
        <v>6174</v>
      </c>
      <c r="O13" s="13">
        <v>65227.02</v>
      </c>
      <c r="P13" s="11">
        <v>14</v>
      </c>
      <c r="Q13" s="14">
        <v>4659.07</v>
      </c>
      <c r="R13" s="12">
        <v>-0.5693</v>
      </c>
      <c r="S13" s="12">
        <v>-0.6263</v>
      </c>
      <c r="T13" s="12">
        <v>0.6429</v>
      </c>
      <c r="U13" s="12">
        <v>-0.7725</v>
      </c>
      <c r="V13" s="11">
        <v>2659</v>
      </c>
      <c r="W13" s="13">
        <v>24374.44</v>
      </c>
      <c r="X13" s="11">
        <v>23</v>
      </c>
      <c r="Y13" s="11">
        <v>6169</v>
      </c>
      <c r="Z13" s="13">
        <v>65124.07</v>
      </c>
      <c r="AA13" s="11">
        <v>14</v>
      </c>
      <c r="AB13" s="12">
        <v>-0.569</v>
      </c>
      <c r="AC13" s="12">
        <v>-0.6257</v>
      </c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/>
      <c r="BK13" s="13"/>
      <c r="BL13" s="11"/>
      <c r="BM13" s="11"/>
      <c r="BN13" s="13"/>
      <c r="BO13" s="11"/>
      <c r="BP13" s="12"/>
      <c r="BQ13" s="12"/>
      <c r="BR13" s="11"/>
      <c r="BS13" s="13"/>
      <c r="BT13" s="11"/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/>
      <c r="DO13" s="13"/>
      <c r="DP13" s="11">
        <v>15</v>
      </c>
      <c r="DQ13" s="11">
        <v>5</v>
      </c>
      <c r="DR13" s="13">
        <v>102.95</v>
      </c>
      <c r="DS13" s="11">
        <v>7</v>
      </c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>
        <v>1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</row>
    <row r="14">
      <c r="A14" s="10" t="s">
        <v>78</v>
      </c>
      <c r="B14" s="11">
        <v>76802</v>
      </c>
      <c r="C14" s="11">
        <f>=ROUNDDOWN(58.9243516955654,0)</f>
      </c>
      <c r="D14" s="11">
        <v>7780</v>
      </c>
      <c r="E14" s="12">
        <v>0.9833</v>
      </c>
      <c r="F14" s="11"/>
      <c r="G14" s="11">
        <f>=ROUNDDOWN({0},0)</f>
      </c>
      <c r="H14" s="11"/>
      <c r="I14" s="12"/>
      <c r="J14" s="11">
        <v>11342</v>
      </c>
      <c r="K14" s="13">
        <v>390671.85</v>
      </c>
      <c r="L14" s="11">
        <v>113</v>
      </c>
      <c r="M14" s="14">
        <v>3457.27</v>
      </c>
      <c r="N14" s="11">
        <v>10917</v>
      </c>
      <c r="O14" s="13">
        <v>594773.27</v>
      </c>
      <c r="P14" s="11">
        <v>81</v>
      </c>
      <c r="Q14" s="14">
        <v>7342.88</v>
      </c>
      <c r="R14" s="12">
        <v>0.0389</v>
      </c>
      <c r="S14" s="12">
        <v>-0.3432</v>
      </c>
      <c r="T14" s="12">
        <v>0.3951</v>
      </c>
      <c r="U14" s="12">
        <v>-0.5292</v>
      </c>
      <c r="V14" s="11">
        <v>3255</v>
      </c>
      <c r="W14" s="13">
        <v>121014.08</v>
      </c>
      <c r="X14" s="11">
        <v>92</v>
      </c>
      <c r="Y14" s="11">
        <v>2329</v>
      </c>
      <c r="Z14" s="13">
        <v>123777.95</v>
      </c>
      <c r="AA14" s="11">
        <v>60</v>
      </c>
      <c r="AB14" s="12">
        <v>0.3976</v>
      </c>
      <c r="AC14" s="12">
        <v>-0.0223</v>
      </c>
      <c r="AD14" s="11"/>
      <c r="AE14" s="13"/>
      <c r="AF14" s="11"/>
      <c r="AG14" s="11"/>
      <c r="AH14" s="13"/>
      <c r="AI14" s="11"/>
      <c r="AJ14" s="12"/>
      <c r="AK14" s="12"/>
      <c r="AL14" s="11">
        <v>302</v>
      </c>
      <c r="AM14" s="13">
        <v>7343.62</v>
      </c>
      <c r="AN14" s="11">
        <v>92</v>
      </c>
      <c r="AO14" s="11">
        <v>248</v>
      </c>
      <c r="AP14" s="13">
        <v>9477.25</v>
      </c>
      <c r="AQ14" s="11">
        <v>60</v>
      </c>
      <c r="AR14" s="12">
        <v>0.2177</v>
      </c>
      <c r="AS14" s="12">
        <v>-0.2251</v>
      </c>
      <c r="AT14" s="11">
        <v>33</v>
      </c>
      <c r="AU14" s="13">
        <v>924.68</v>
      </c>
      <c r="AV14" s="11">
        <v>29</v>
      </c>
      <c r="AW14" s="11">
        <v>81</v>
      </c>
      <c r="AX14" s="13">
        <v>2174.41</v>
      </c>
      <c r="AY14" s="11">
        <v>32</v>
      </c>
      <c r="AZ14" s="12">
        <v>-0.5926</v>
      </c>
      <c r="BA14" s="12">
        <v>-0.5747</v>
      </c>
      <c r="BB14" s="11">
        <v>214</v>
      </c>
      <c r="BC14" s="13">
        <v>6435.97</v>
      </c>
      <c r="BD14" s="11">
        <v>52</v>
      </c>
      <c r="BE14" s="11">
        <v>228</v>
      </c>
      <c r="BF14" s="13">
        <v>6979.87</v>
      </c>
      <c r="BG14" s="11">
        <v>54</v>
      </c>
      <c r="BH14" s="12">
        <v>-0.0614</v>
      </c>
      <c r="BI14" s="12">
        <v>-0.0779</v>
      </c>
      <c r="BJ14" s="11"/>
      <c r="BK14" s="13"/>
      <c r="BL14" s="11"/>
      <c r="BM14" s="11"/>
      <c r="BN14" s="13"/>
      <c r="BO14" s="11"/>
      <c r="BP14" s="12"/>
      <c r="BQ14" s="12"/>
      <c r="BR14" s="11">
        <v>27</v>
      </c>
      <c r="BS14" s="13">
        <v>1010.12</v>
      </c>
      <c r="BT14" s="11">
        <v>12</v>
      </c>
      <c r="BU14" s="11">
        <v>29</v>
      </c>
      <c r="BV14" s="13">
        <v>1124.85</v>
      </c>
      <c r="BW14" s="11">
        <v>35</v>
      </c>
      <c r="BX14" s="12">
        <v>-0.069</v>
      </c>
      <c r="BY14" s="12">
        <v>-0.102</v>
      </c>
      <c r="BZ14" s="11"/>
      <c r="CA14" s="13"/>
      <c r="CB14" s="11"/>
      <c r="CC14" s="11"/>
      <c r="CD14" s="13"/>
      <c r="CE14" s="11"/>
      <c r="CF14" s="12"/>
      <c r="CG14" s="12"/>
      <c r="CH14" s="11">
        <v>16</v>
      </c>
      <c r="CI14" s="13">
        <v>644.76</v>
      </c>
      <c r="CJ14" s="11">
        <v>10</v>
      </c>
      <c r="CK14" s="11">
        <v>49</v>
      </c>
      <c r="CL14" s="13">
        <v>1762.38</v>
      </c>
      <c r="CM14" s="11">
        <v>14</v>
      </c>
      <c r="CN14" s="12">
        <v>-0.6735</v>
      </c>
      <c r="CO14" s="12">
        <v>-0.6342</v>
      </c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>
        <v>18</v>
      </c>
      <c r="DO14" s="13">
        <v>645.5</v>
      </c>
      <c r="DP14" s="11">
        <v>108</v>
      </c>
      <c r="DQ14" s="11">
        <v>18</v>
      </c>
      <c r="DR14" s="13">
        <v>642.82</v>
      </c>
      <c r="DS14" s="11">
        <v>76</v>
      </c>
      <c r="DT14" s="12"/>
      <c r="DU14" s="12">
        <v>0.0042</v>
      </c>
      <c r="DV14" s="11">
        <v>6539</v>
      </c>
      <c r="DW14" s="13">
        <v>230231.36</v>
      </c>
      <c r="DX14" s="11"/>
      <c r="DY14" s="11">
        <v>7907</v>
      </c>
      <c r="DZ14" s="13">
        <v>447834.99</v>
      </c>
      <c r="EA14" s="11"/>
      <c r="EB14" s="12">
        <v>-0.173</v>
      </c>
      <c r="EC14" s="12">
        <v>-0.4859</v>
      </c>
      <c r="ED14" s="11"/>
      <c r="EE14" s="13"/>
      <c r="EF14" s="11">
        <v>20</v>
      </c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>
        <v>10</v>
      </c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>
        <v>938</v>
      </c>
      <c r="IE14" s="13">
        <v>22421.76</v>
      </c>
      <c r="IF14" s="11">
        <v>21</v>
      </c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>
        <v>28</v>
      </c>
      <c r="JN14" s="13">
        <v>998.75</v>
      </c>
      <c r="JO14" s="11">
        <v>53</v>
      </c>
      <c r="JP14" s="12"/>
      <c r="JQ14" s="12"/>
      <c r="JR14" s="11"/>
      <c r="JS14" s="13"/>
      <c r="JT14" s="11"/>
      <c r="JU14" s="11"/>
      <c r="JV14" s="13"/>
      <c r="JW14" s="11">
        <v>57</v>
      </c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</row>
    <row r="15">
      <c r="A15" s="10" t="s">
        <v>79</v>
      </c>
      <c r="B15" s="11">
        <v>12411</v>
      </c>
      <c r="C15" s="11">
        <f>=ROUNDDOWN(96.6588785046729,0)</f>
      </c>
      <c r="D15" s="11"/>
      <c r="E15" s="12">
        <v>0.9741</v>
      </c>
      <c r="F15" s="11"/>
      <c r="G15" s="11">
        <f>=ROUNDDOWN({0},0)</f>
      </c>
      <c r="H15" s="11"/>
      <c r="I15" s="12"/>
      <c r="J15" s="11">
        <v>950</v>
      </c>
      <c r="K15" s="13">
        <v>64567.56</v>
      </c>
      <c r="L15" s="11">
        <v>98</v>
      </c>
      <c r="M15" s="14">
        <v>658.85</v>
      </c>
      <c r="N15" s="11">
        <v>622</v>
      </c>
      <c r="O15" s="13">
        <v>53144.87</v>
      </c>
      <c r="P15" s="11">
        <v>119</v>
      </c>
      <c r="Q15" s="14">
        <v>446.6</v>
      </c>
      <c r="R15" s="12">
        <v>0.5273</v>
      </c>
      <c r="S15" s="12">
        <v>0.2149</v>
      </c>
      <c r="T15" s="12">
        <v>-0.1765</v>
      </c>
      <c r="U15" s="12">
        <v>0.4753</v>
      </c>
      <c r="V15" s="11">
        <v>23</v>
      </c>
      <c r="W15" s="13">
        <v>2481.75</v>
      </c>
      <c r="X15" s="11">
        <v>92</v>
      </c>
      <c r="Y15" s="11">
        <v>37</v>
      </c>
      <c r="Z15" s="13">
        <v>4643.77</v>
      </c>
      <c r="AA15" s="11">
        <v>63</v>
      </c>
      <c r="AB15" s="12">
        <v>-0.3784</v>
      </c>
      <c r="AC15" s="12">
        <v>-0.4656</v>
      </c>
      <c r="AD15" s="11">
        <v>15</v>
      </c>
      <c r="AE15" s="13">
        <v>1254.92</v>
      </c>
      <c r="AF15" s="11">
        <v>98</v>
      </c>
      <c r="AG15" s="11">
        <v>13</v>
      </c>
      <c r="AH15" s="13">
        <v>1136.81</v>
      </c>
      <c r="AI15" s="11">
        <v>118</v>
      </c>
      <c r="AJ15" s="12">
        <v>0.1538</v>
      </c>
      <c r="AK15" s="12">
        <v>0.1039</v>
      </c>
      <c r="AL15" s="11">
        <v>87</v>
      </c>
      <c r="AM15" s="13">
        <v>7822.22</v>
      </c>
      <c r="AN15" s="11">
        <v>98</v>
      </c>
      <c r="AO15" s="11">
        <v>33</v>
      </c>
      <c r="AP15" s="13">
        <v>3014.73</v>
      </c>
      <c r="AQ15" s="11">
        <v>119</v>
      </c>
      <c r="AR15" s="12">
        <v>1.6364</v>
      </c>
      <c r="AS15" s="12">
        <v>1.5947</v>
      </c>
      <c r="AT15" s="11"/>
      <c r="AU15" s="13"/>
      <c r="AV15" s="11"/>
      <c r="AW15" s="11"/>
      <c r="AX15" s="13"/>
      <c r="AY15" s="11"/>
      <c r="AZ15" s="12"/>
      <c r="BA15" s="12"/>
      <c r="BB15" s="11">
        <v>37</v>
      </c>
      <c r="BC15" s="13">
        <v>2344.17</v>
      </c>
      <c r="BD15" s="11">
        <v>98</v>
      </c>
      <c r="BE15" s="11">
        <v>92</v>
      </c>
      <c r="BF15" s="13">
        <v>7419.31</v>
      </c>
      <c r="BG15" s="11">
        <v>119</v>
      </c>
      <c r="BH15" s="12">
        <v>-0.5978</v>
      </c>
      <c r="BI15" s="12">
        <v>-0.684</v>
      </c>
      <c r="BJ15" s="11"/>
      <c r="BK15" s="13"/>
      <c r="BL15" s="11"/>
      <c r="BM15" s="11"/>
      <c r="BN15" s="13"/>
      <c r="BO15" s="11"/>
      <c r="BP15" s="12"/>
      <c r="BQ15" s="12"/>
      <c r="BR15" s="11">
        <v>122</v>
      </c>
      <c r="BS15" s="13">
        <v>13127.85</v>
      </c>
      <c r="BT15" s="11">
        <v>98</v>
      </c>
      <c r="BU15" s="11">
        <v>108</v>
      </c>
      <c r="BV15" s="13">
        <v>9094.2</v>
      </c>
      <c r="BW15" s="11">
        <v>119</v>
      </c>
      <c r="BX15" s="12">
        <v>0.1296</v>
      </c>
      <c r="BY15" s="12">
        <v>0.4435</v>
      </c>
      <c r="BZ15" s="11">
        <v>91</v>
      </c>
      <c r="CA15" s="13">
        <v>6733.92</v>
      </c>
      <c r="CB15" s="11">
        <v>75</v>
      </c>
      <c r="CC15" s="11">
        <v>120</v>
      </c>
      <c r="CD15" s="13">
        <v>8754.23</v>
      </c>
      <c r="CE15" s="11">
        <v>93</v>
      </c>
      <c r="CF15" s="12">
        <v>-0.2417</v>
      </c>
      <c r="CG15" s="12">
        <v>-0.2308</v>
      </c>
      <c r="CH15" s="11">
        <v>27</v>
      </c>
      <c r="CI15" s="13">
        <v>1783.05</v>
      </c>
      <c r="CJ15" s="11">
        <v>82</v>
      </c>
      <c r="CK15" s="11"/>
      <c r="CL15" s="13"/>
      <c r="CM15" s="11">
        <v>1</v>
      </c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>
        <v>117</v>
      </c>
      <c r="DG15" s="13">
        <v>9908.28</v>
      </c>
      <c r="DH15" s="11">
        <v>35</v>
      </c>
      <c r="DI15" s="11">
        <v>1</v>
      </c>
      <c r="DJ15" s="13">
        <v>103.96</v>
      </c>
      <c r="DK15" s="11">
        <v>3</v>
      </c>
      <c r="DL15" s="12">
        <v>116</v>
      </c>
      <c r="DM15" s="12">
        <v>94.3086</v>
      </c>
      <c r="DN15" s="11">
        <v>5</v>
      </c>
      <c r="DO15" s="13">
        <v>378.95</v>
      </c>
      <c r="DP15" s="11">
        <v>98</v>
      </c>
      <c r="DQ15" s="11">
        <v>7</v>
      </c>
      <c r="DR15" s="13">
        <v>572.43</v>
      </c>
      <c r="DS15" s="11">
        <v>118</v>
      </c>
      <c r="DT15" s="12">
        <v>-0.2857</v>
      </c>
      <c r="DU15" s="12">
        <v>-0.338</v>
      </c>
      <c r="DV15" s="11"/>
      <c r="DW15" s="13"/>
      <c r="DX15" s="11"/>
      <c r="DY15" s="11"/>
      <c r="DZ15" s="13"/>
      <c r="EA15" s="11"/>
      <c r="EB15" s="12"/>
      <c r="EC15" s="12"/>
      <c r="ED15" s="11">
        <v>3</v>
      </c>
      <c r="EE15" s="13">
        <v>192.2</v>
      </c>
      <c r="EF15" s="11">
        <v>82</v>
      </c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>
        <v>53</v>
      </c>
      <c r="EU15" s="13">
        <v>3526.24</v>
      </c>
      <c r="EV15" s="11">
        <v>97</v>
      </c>
      <c r="EW15" s="11">
        <v>97</v>
      </c>
      <c r="EX15" s="13">
        <v>9498.51</v>
      </c>
      <c r="EY15" s="11">
        <v>117</v>
      </c>
      <c r="EZ15" s="12">
        <v>-0.4536</v>
      </c>
      <c r="FA15" s="12">
        <v>-0.6288</v>
      </c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>
        <v>97</v>
      </c>
      <c r="GC15" s="11">
        <v>3</v>
      </c>
      <c r="GD15" s="13">
        <v>284.14</v>
      </c>
      <c r="GE15" s="11">
        <v>88</v>
      </c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>
        <v>370</v>
      </c>
      <c r="HO15" s="13">
        <v>15014.01</v>
      </c>
      <c r="HP15" s="11">
        <v>96</v>
      </c>
      <c r="HQ15" s="11">
        <v>99</v>
      </c>
      <c r="HR15" s="13">
        <v>7891.59</v>
      </c>
      <c r="HS15" s="11">
        <v>111</v>
      </c>
      <c r="HT15" s="12">
        <v>2.7374</v>
      </c>
      <c r="HU15" s="12">
        <v>0.9025</v>
      </c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>
        <v>12</v>
      </c>
      <c r="JN15" s="13">
        <v>731.19</v>
      </c>
      <c r="JO15" s="11">
        <v>38</v>
      </c>
      <c r="JP15" s="12"/>
      <c r="JQ15" s="12"/>
      <c r="JR15" s="11"/>
      <c r="JS15" s="13"/>
      <c r="JT15" s="11"/>
      <c r="JU15" s="11"/>
      <c r="JV15" s="13"/>
      <c r="JW15" s="11">
        <v>97</v>
      </c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</row>
    <row r="16">
      <c r="A16" s="10" t="s">
        <v>80</v>
      </c>
      <c r="B16" s="11">
        <v>257060</v>
      </c>
      <c r="C16" s="11">
        <f>=ROUNDDOWN(10.7550185344792,0)</f>
      </c>
      <c r="D16" s="11">
        <v>257803</v>
      </c>
      <c r="E16" s="12">
        <v>0.9013</v>
      </c>
      <c r="F16" s="11"/>
      <c r="G16" s="11">
        <f>=ROUNDDOWN({0},0)</f>
      </c>
      <c r="H16" s="11"/>
      <c r="I16" s="12"/>
      <c r="J16" s="11">
        <v>106277</v>
      </c>
      <c r="K16" s="13">
        <v>2494781.89</v>
      </c>
      <c r="L16" s="11">
        <v>1306</v>
      </c>
      <c r="M16" s="14">
        <v>1910.25</v>
      </c>
      <c r="N16" s="11">
        <v>95761</v>
      </c>
      <c r="O16" s="13">
        <v>2335562.29</v>
      </c>
      <c r="P16" s="11">
        <v>1221</v>
      </c>
      <c r="Q16" s="14">
        <v>1912.83</v>
      </c>
      <c r="R16" s="12">
        <v>0.1098</v>
      </c>
      <c r="S16" s="12">
        <v>0.0682</v>
      </c>
      <c r="T16" s="12">
        <v>0.0696</v>
      </c>
      <c r="U16" s="12">
        <v>-0.0013</v>
      </c>
      <c r="V16" s="11">
        <v>28635</v>
      </c>
      <c r="W16" s="13">
        <v>627371.66</v>
      </c>
      <c r="X16" s="11">
        <v>984</v>
      </c>
      <c r="Y16" s="11">
        <v>32611</v>
      </c>
      <c r="Z16" s="13">
        <v>736665.98</v>
      </c>
      <c r="AA16" s="11">
        <v>773</v>
      </c>
      <c r="AB16" s="12">
        <v>-0.1219</v>
      </c>
      <c r="AC16" s="12">
        <v>-0.1484</v>
      </c>
      <c r="AD16" s="11">
        <v>9477</v>
      </c>
      <c r="AE16" s="13">
        <v>338282.57</v>
      </c>
      <c r="AF16" s="11">
        <v>1058</v>
      </c>
      <c r="AG16" s="11">
        <v>1247</v>
      </c>
      <c r="AH16" s="13">
        <v>39393.93</v>
      </c>
      <c r="AI16" s="11">
        <v>972</v>
      </c>
      <c r="AJ16" s="12">
        <v>6.5998</v>
      </c>
      <c r="AK16" s="12">
        <v>7.5872</v>
      </c>
      <c r="AL16" s="11">
        <v>3118</v>
      </c>
      <c r="AM16" s="13">
        <v>76729.5</v>
      </c>
      <c r="AN16" s="11">
        <v>1020</v>
      </c>
      <c r="AO16" s="11">
        <v>3184</v>
      </c>
      <c r="AP16" s="13">
        <v>75334.57</v>
      </c>
      <c r="AQ16" s="11">
        <v>972</v>
      </c>
      <c r="AR16" s="12">
        <v>-0.0207</v>
      </c>
      <c r="AS16" s="12">
        <v>0.0185</v>
      </c>
      <c r="AT16" s="11">
        <v>14097</v>
      </c>
      <c r="AU16" s="13">
        <v>366033.5</v>
      </c>
      <c r="AV16" s="11">
        <v>1013</v>
      </c>
      <c r="AW16" s="11">
        <v>16517</v>
      </c>
      <c r="AX16" s="13">
        <v>396452.51</v>
      </c>
      <c r="AY16" s="11">
        <v>910</v>
      </c>
      <c r="AZ16" s="12">
        <v>-0.1465</v>
      </c>
      <c r="BA16" s="12">
        <v>-0.0767</v>
      </c>
      <c r="BB16" s="11">
        <v>8540</v>
      </c>
      <c r="BC16" s="13">
        <v>191169.36</v>
      </c>
      <c r="BD16" s="11">
        <v>1035</v>
      </c>
      <c r="BE16" s="11">
        <v>10687</v>
      </c>
      <c r="BF16" s="13">
        <v>232898.81</v>
      </c>
      <c r="BG16" s="11">
        <v>972</v>
      </c>
      <c r="BH16" s="12">
        <v>-0.2009</v>
      </c>
      <c r="BI16" s="12">
        <v>-0.1792</v>
      </c>
      <c r="BJ16" s="11">
        <v>7632</v>
      </c>
      <c r="BK16" s="13">
        <v>166960.06</v>
      </c>
      <c r="BL16" s="11">
        <v>842</v>
      </c>
      <c r="BM16" s="11">
        <v>8299</v>
      </c>
      <c r="BN16" s="13">
        <v>193698.52</v>
      </c>
      <c r="BO16" s="11">
        <v>688</v>
      </c>
      <c r="BP16" s="12">
        <v>-0.0804</v>
      </c>
      <c r="BQ16" s="12">
        <v>-0.138</v>
      </c>
      <c r="BR16" s="11">
        <v>1777</v>
      </c>
      <c r="BS16" s="13">
        <v>50224.94</v>
      </c>
      <c r="BT16" s="11">
        <v>1059</v>
      </c>
      <c r="BU16" s="11">
        <v>3466</v>
      </c>
      <c r="BV16" s="13">
        <v>108150.54</v>
      </c>
      <c r="BW16" s="11">
        <v>998</v>
      </c>
      <c r="BX16" s="12">
        <v>-0.4873</v>
      </c>
      <c r="BY16" s="12">
        <v>-0.5356</v>
      </c>
      <c r="BZ16" s="11">
        <v>9271</v>
      </c>
      <c r="CA16" s="13">
        <v>264775.89</v>
      </c>
      <c r="CB16" s="11">
        <v>991</v>
      </c>
      <c r="CC16" s="11">
        <v>7948</v>
      </c>
      <c r="CD16" s="13">
        <v>227940.37</v>
      </c>
      <c r="CE16" s="11">
        <v>826</v>
      </c>
      <c r="CF16" s="12">
        <v>0.1665</v>
      </c>
      <c r="CG16" s="12">
        <v>0.1616</v>
      </c>
      <c r="CH16" s="11">
        <v>2453</v>
      </c>
      <c r="CI16" s="13">
        <v>78605.46</v>
      </c>
      <c r="CJ16" s="11">
        <v>934</v>
      </c>
      <c r="CK16" s="11">
        <v>4052</v>
      </c>
      <c r="CL16" s="13">
        <v>118084.03</v>
      </c>
      <c r="CM16" s="11">
        <v>843</v>
      </c>
      <c r="CN16" s="12">
        <v>-0.3946</v>
      </c>
      <c r="CO16" s="12">
        <v>-0.3343</v>
      </c>
      <c r="CP16" s="11"/>
      <c r="CQ16" s="13"/>
      <c r="CR16" s="11"/>
      <c r="CS16" s="11"/>
      <c r="CT16" s="13"/>
      <c r="CU16" s="11"/>
      <c r="CV16" s="12"/>
      <c r="CW16" s="12"/>
      <c r="CX16" s="11">
        <v>689</v>
      </c>
      <c r="CY16" s="13">
        <v>15100.53</v>
      </c>
      <c r="CZ16" s="11">
        <v>628</v>
      </c>
      <c r="DA16" s="11">
        <v>2029</v>
      </c>
      <c r="DB16" s="13">
        <v>43142.01</v>
      </c>
      <c r="DC16" s="11">
        <v>642</v>
      </c>
      <c r="DD16" s="12">
        <v>-0.6604</v>
      </c>
      <c r="DE16" s="12">
        <v>-0.65</v>
      </c>
      <c r="DF16" s="11">
        <v>99</v>
      </c>
      <c r="DG16" s="13">
        <v>2880.76</v>
      </c>
      <c r="DH16" s="11">
        <v>69</v>
      </c>
      <c r="DI16" s="11">
        <v>55</v>
      </c>
      <c r="DJ16" s="13">
        <v>2088.78</v>
      </c>
      <c r="DK16" s="11">
        <v>11</v>
      </c>
      <c r="DL16" s="12">
        <v>0.8</v>
      </c>
      <c r="DM16" s="12">
        <v>0.3792</v>
      </c>
      <c r="DN16" s="11">
        <v>548</v>
      </c>
      <c r="DO16" s="13">
        <v>24735.77</v>
      </c>
      <c r="DP16" s="11">
        <v>1138</v>
      </c>
      <c r="DQ16" s="11">
        <v>623</v>
      </c>
      <c r="DR16" s="13">
        <v>21029.46</v>
      </c>
      <c r="DS16" s="11">
        <v>1054</v>
      </c>
      <c r="DT16" s="12">
        <v>-0.1204</v>
      </c>
      <c r="DU16" s="12">
        <v>0.1762</v>
      </c>
      <c r="DV16" s="11"/>
      <c r="DW16" s="13"/>
      <c r="DX16" s="11"/>
      <c r="DY16" s="11"/>
      <c r="DZ16" s="13"/>
      <c r="EA16" s="11"/>
      <c r="EB16" s="12"/>
      <c r="EC16" s="12"/>
      <c r="ED16" s="11">
        <v>17215</v>
      </c>
      <c r="EE16" s="13">
        <v>218015.78</v>
      </c>
      <c r="EF16" s="11">
        <v>879</v>
      </c>
      <c r="EG16" s="11"/>
      <c r="EH16" s="13"/>
      <c r="EI16" s="11"/>
      <c r="EJ16" s="12"/>
      <c r="EK16" s="12"/>
      <c r="EL16" s="11">
        <v>955</v>
      </c>
      <c r="EM16" s="13">
        <v>21593.22</v>
      </c>
      <c r="EN16" s="11">
        <v>584</v>
      </c>
      <c r="EO16" s="11">
        <v>1799</v>
      </c>
      <c r="EP16" s="13">
        <v>48204.28</v>
      </c>
      <c r="EQ16" s="11">
        <v>459</v>
      </c>
      <c r="ER16" s="12">
        <v>-0.4691</v>
      </c>
      <c r="ES16" s="12">
        <v>-0.552</v>
      </c>
      <c r="ET16" s="11">
        <v>421</v>
      </c>
      <c r="EU16" s="13">
        <v>11020.7</v>
      </c>
      <c r="EV16" s="11">
        <v>298</v>
      </c>
      <c r="EW16" s="11">
        <v>325</v>
      </c>
      <c r="EX16" s="13">
        <v>8568.47</v>
      </c>
      <c r="EY16" s="11">
        <v>224</v>
      </c>
      <c r="EZ16" s="12">
        <v>0.2954</v>
      </c>
      <c r="FA16" s="12">
        <v>0.2862</v>
      </c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>
        <v>6</v>
      </c>
      <c r="GA16" s="13">
        <v>221.15</v>
      </c>
      <c r="GB16" s="11">
        <v>871</v>
      </c>
      <c r="GC16" s="11">
        <v>3</v>
      </c>
      <c r="GD16" s="13">
        <v>100.9</v>
      </c>
      <c r="GE16" s="11">
        <v>146</v>
      </c>
      <c r="GF16" s="12">
        <v>1</v>
      </c>
      <c r="GG16" s="12">
        <v>1.1918</v>
      </c>
      <c r="GH16" s="11"/>
      <c r="GI16" s="13"/>
      <c r="GJ16" s="11"/>
      <c r="GK16" s="11"/>
      <c r="GL16" s="13"/>
      <c r="GM16" s="11"/>
      <c r="GN16" s="12"/>
      <c r="GO16" s="12"/>
      <c r="GP16" s="11">
        <v>168</v>
      </c>
      <c r="GQ16" s="13">
        <v>4455.41</v>
      </c>
      <c r="GR16" s="11">
        <v>35</v>
      </c>
      <c r="GS16" s="11">
        <v>184</v>
      </c>
      <c r="GT16" s="13">
        <v>4203.64</v>
      </c>
      <c r="GU16" s="11">
        <v>34</v>
      </c>
      <c r="GV16" s="12">
        <v>-0.087</v>
      </c>
      <c r="GW16" s="12">
        <v>0.0599</v>
      </c>
      <c r="GX16" s="11">
        <v>312</v>
      </c>
      <c r="GY16" s="13">
        <v>6633.5</v>
      </c>
      <c r="GZ16" s="11">
        <v>112</v>
      </c>
      <c r="HA16" s="11">
        <v>509</v>
      </c>
      <c r="HB16" s="13">
        <v>10463.3</v>
      </c>
      <c r="HC16" s="11">
        <v>138</v>
      </c>
      <c r="HD16" s="12">
        <v>-0.387</v>
      </c>
      <c r="HE16" s="12">
        <v>-0.366</v>
      </c>
      <c r="HF16" s="11">
        <v>125</v>
      </c>
      <c r="HG16" s="13">
        <v>3843.01</v>
      </c>
      <c r="HH16" s="11">
        <v>253</v>
      </c>
      <c r="HI16" s="11">
        <v>110</v>
      </c>
      <c r="HJ16" s="13">
        <v>2755.69</v>
      </c>
      <c r="HK16" s="11">
        <v>272</v>
      </c>
      <c r="HL16" s="12">
        <v>0.1364</v>
      </c>
      <c r="HM16" s="12">
        <v>0.3946</v>
      </c>
      <c r="HN16" s="11">
        <v>22</v>
      </c>
      <c r="HO16" s="13">
        <v>1528.98</v>
      </c>
      <c r="HP16" s="11">
        <v>12</v>
      </c>
      <c r="HQ16" s="11"/>
      <c r="HR16" s="13"/>
      <c r="HS16" s="11">
        <v>12</v>
      </c>
      <c r="HT16" s="12"/>
      <c r="HU16" s="12"/>
      <c r="HV16" s="11">
        <v>677</v>
      </c>
      <c r="HW16" s="13">
        <v>23058.48</v>
      </c>
      <c r="HX16" s="11">
        <v>107</v>
      </c>
      <c r="HY16" s="11">
        <v>375</v>
      </c>
      <c r="HZ16" s="13">
        <v>12807.02</v>
      </c>
      <c r="IA16" s="11">
        <v>114</v>
      </c>
      <c r="IB16" s="12">
        <v>0.8053</v>
      </c>
      <c r="IC16" s="12">
        <v>0.8005</v>
      </c>
      <c r="ID16" s="11"/>
      <c r="IE16" s="13"/>
      <c r="IF16" s="11"/>
      <c r="IG16" s="11"/>
      <c r="IH16" s="13"/>
      <c r="II16" s="11"/>
      <c r="IJ16" s="12"/>
      <c r="IK16" s="12"/>
      <c r="IL16" s="11">
        <v>22</v>
      </c>
      <c r="IM16" s="13">
        <v>738.69</v>
      </c>
      <c r="IN16" s="11">
        <v>105</v>
      </c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>
        <v>18</v>
      </c>
      <c r="JC16" s="13">
        <v>802.97</v>
      </c>
      <c r="JD16" s="11">
        <v>24</v>
      </c>
      <c r="JE16" s="11">
        <v>17</v>
      </c>
      <c r="JF16" s="13">
        <v>673.48</v>
      </c>
      <c r="JG16" s="11">
        <v>25</v>
      </c>
      <c r="JH16" s="12">
        <v>0.0588</v>
      </c>
      <c r="JI16" s="12">
        <v>0.1923</v>
      </c>
      <c r="JJ16" s="11"/>
      <c r="JK16" s="13"/>
      <c r="JL16" s="11"/>
      <c r="JM16" s="11">
        <v>1321</v>
      </c>
      <c r="JN16" s="13">
        <v>41272.51</v>
      </c>
      <c r="JO16" s="11">
        <v>784</v>
      </c>
      <c r="JP16" s="12"/>
      <c r="JQ16" s="12"/>
      <c r="JR16" s="11"/>
      <c r="JS16" s="13"/>
      <c r="JT16" s="11"/>
      <c r="JU16" s="11">
        <v>340</v>
      </c>
      <c r="JV16" s="13">
        <v>9815.48</v>
      </c>
      <c r="JW16" s="11">
        <v>933</v>
      </c>
      <c r="JX16" s="12"/>
      <c r="JY16" s="12"/>
      <c r="JZ16" s="11"/>
      <c r="KA16" s="13"/>
      <c r="KB16" s="11"/>
      <c r="KC16" s="11">
        <v>60</v>
      </c>
      <c r="KD16" s="13">
        <v>1818.01</v>
      </c>
      <c r="KE16" s="11">
        <v>98</v>
      </c>
      <c r="KF16" s="12"/>
      <c r="KG16" s="12"/>
      <c r="KH16" s="11"/>
      <c r="KI16" s="13"/>
      <c r="KJ16" s="11">
        <v>509</v>
      </c>
      <c r="KK16" s="11"/>
      <c r="KL16" s="13"/>
      <c r="KM16" s="11"/>
      <c r="KN16" s="12"/>
      <c r="KO16" s="12"/>
      <c r="KP16" s="11"/>
      <c r="KQ16" s="13"/>
      <c r="KR16" s="11">
        <v>1</v>
      </c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</row>
    <row r="17">
      <c r="A17" s="10" t="s">
        <v>81</v>
      </c>
      <c r="B17" s="11">
        <v>81674</v>
      </c>
      <c r="C17" s="11">
        <f>=ROUNDDOWN(19.6034851066894,0)</f>
      </c>
      <c r="D17" s="11">
        <v>85040</v>
      </c>
      <c r="E17" s="12">
        <v>0.993</v>
      </c>
      <c r="F17" s="11"/>
      <c r="G17" s="11">
        <f>=ROUNDDOWN({0},0)</f>
      </c>
      <c r="H17" s="11"/>
      <c r="I17" s="12"/>
      <c r="J17" s="11">
        <v>30904</v>
      </c>
      <c r="K17" s="13">
        <v>1002904.55</v>
      </c>
      <c r="L17" s="11">
        <v>126</v>
      </c>
      <c r="M17" s="14">
        <v>7959.56</v>
      </c>
      <c r="N17" s="11">
        <v>17474</v>
      </c>
      <c r="O17" s="13">
        <v>576238.69</v>
      </c>
      <c r="P17" s="11"/>
      <c r="Q17" s="14"/>
      <c r="R17" s="12">
        <v>0.7686</v>
      </c>
      <c r="S17" s="12">
        <v>0.7404</v>
      </c>
      <c r="T17" s="12"/>
      <c r="U17" s="12"/>
      <c r="V17" s="11">
        <v>4048</v>
      </c>
      <c r="W17" s="13">
        <v>141959.5</v>
      </c>
      <c r="X17" s="11">
        <v>102</v>
      </c>
      <c r="Y17" s="11">
        <v>2095</v>
      </c>
      <c r="Z17" s="13">
        <v>71345.5</v>
      </c>
      <c r="AA17" s="11"/>
      <c r="AB17" s="12">
        <v>0.9322</v>
      </c>
      <c r="AC17" s="12">
        <v>0.9897</v>
      </c>
      <c r="AD17" s="11">
        <v>4367</v>
      </c>
      <c r="AE17" s="13">
        <v>156415.6</v>
      </c>
      <c r="AF17" s="11">
        <v>121</v>
      </c>
      <c r="AG17" s="11">
        <v>587</v>
      </c>
      <c r="AH17" s="13">
        <v>20944.44</v>
      </c>
      <c r="AI17" s="11"/>
      <c r="AJ17" s="12">
        <v>6.4395</v>
      </c>
      <c r="AK17" s="12">
        <v>6.4681</v>
      </c>
      <c r="AL17" s="11">
        <v>2363</v>
      </c>
      <c r="AM17" s="13">
        <v>55676</v>
      </c>
      <c r="AN17" s="11">
        <v>121</v>
      </c>
      <c r="AO17" s="11">
        <v>718</v>
      </c>
      <c r="AP17" s="13">
        <v>21805.17</v>
      </c>
      <c r="AQ17" s="11"/>
      <c r="AR17" s="12">
        <v>2.2911</v>
      </c>
      <c r="AS17" s="12">
        <v>1.5533</v>
      </c>
      <c r="AT17" s="11">
        <v>7343</v>
      </c>
      <c r="AU17" s="13">
        <v>260365.32</v>
      </c>
      <c r="AV17" s="11">
        <v>122</v>
      </c>
      <c r="AW17" s="11">
        <v>2324</v>
      </c>
      <c r="AX17" s="13">
        <v>87272.48</v>
      </c>
      <c r="AY17" s="11"/>
      <c r="AZ17" s="12">
        <v>2.1596</v>
      </c>
      <c r="BA17" s="12">
        <v>1.9834</v>
      </c>
      <c r="BB17" s="11">
        <v>2396</v>
      </c>
      <c r="BC17" s="13">
        <v>69244.45</v>
      </c>
      <c r="BD17" s="11">
        <v>110</v>
      </c>
      <c r="BE17" s="11">
        <v>1915</v>
      </c>
      <c r="BF17" s="13">
        <v>58308.81</v>
      </c>
      <c r="BG17" s="11"/>
      <c r="BH17" s="12">
        <v>0.2512</v>
      </c>
      <c r="BI17" s="12">
        <v>0.1875</v>
      </c>
      <c r="BJ17" s="11">
        <v>2710</v>
      </c>
      <c r="BK17" s="13">
        <v>89577.92</v>
      </c>
      <c r="BL17" s="11">
        <v>111</v>
      </c>
      <c r="BM17" s="11">
        <v>2551</v>
      </c>
      <c r="BN17" s="13">
        <v>90007.84</v>
      </c>
      <c r="BO17" s="11"/>
      <c r="BP17" s="12">
        <v>0.0623</v>
      </c>
      <c r="BQ17" s="12">
        <v>-0.0048</v>
      </c>
      <c r="BR17" s="11">
        <v>750</v>
      </c>
      <c r="BS17" s="13">
        <v>25116.41</v>
      </c>
      <c r="BT17" s="11">
        <v>123</v>
      </c>
      <c r="BU17" s="11">
        <v>875</v>
      </c>
      <c r="BV17" s="13">
        <v>29499.38</v>
      </c>
      <c r="BW17" s="11"/>
      <c r="BX17" s="12">
        <v>-0.1429</v>
      </c>
      <c r="BY17" s="12">
        <v>-0.1486</v>
      </c>
      <c r="BZ17" s="11">
        <v>3934</v>
      </c>
      <c r="CA17" s="13">
        <v>113372.05</v>
      </c>
      <c r="CB17" s="11">
        <v>118</v>
      </c>
      <c r="CC17" s="11">
        <v>2796</v>
      </c>
      <c r="CD17" s="13">
        <v>84256.26</v>
      </c>
      <c r="CE17" s="11"/>
      <c r="CF17" s="12">
        <v>0.407</v>
      </c>
      <c r="CG17" s="12">
        <v>0.3456</v>
      </c>
      <c r="CH17" s="11">
        <v>1180</v>
      </c>
      <c r="CI17" s="13">
        <v>34981.47</v>
      </c>
      <c r="CJ17" s="11">
        <v>110</v>
      </c>
      <c r="CK17" s="11">
        <v>1671</v>
      </c>
      <c r="CL17" s="13">
        <v>51098.45</v>
      </c>
      <c r="CM17" s="11"/>
      <c r="CN17" s="12">
        <v>-0.2938</v>
      </c>
      <c r="CO17" s="12">
        <v>-0.3154</v>
      </c>
      <c r="CP17" s="11"/>
      <c r="CQ17" s="13"/>
      <c r="CR17" s="11"/>
      <c r="CS17" s="11">
        <v>101</v>
      </c>
      <c r="CT17" s="13">
        <v>3091.25</v>
      </c>
      <c r="CU17" s="11"/>
      <c r="CV17" s="12"/>
      <c r="CW17" s="12"/>
      <c r="CX17" s="11">
        <v>28</v>
      </c>
      <c r="CY17" s="13">
        <v>714.51</v>
      </c>
      <c r="CZ17" s="11">
        <v>62</v>
      </c>
      <c r="DA17" s="11">
        <v>58</v>
      </c>
      <c r="DB17" s="13">
        <v>1568.59</v>
      </c>
      <c r="DC17" s="11"/>
      <c r="DD17" s="12">
        <v>-0.5172</v>
      </c>
      <c r="DE17" s="12">
        <v>-0.5445</v>
      </c>
      <c r="DF17" s="11">
        <v>30</v>
      </c>
      <c r="DG17" s="13">
        <v>929.18</v>
      </c>
      <c r="DH17" s="11">
        <v>16</v>
      </c>
      <c r="DI17" s="11">
        <v>28</v>
      </c>
      <c r="DJ17" s="13">
        <v>842.17</v>
      </c>
      <c r="DK17" s="11"/>
      <c r="DL17" s="12">
        <v>0.0714</v>
      </c>
      <c r="DM17" s="12">
        <v>0.1033</v>
      </c>
      <c r="DN17" s="11">
        <v>14</v>
      </c>
      <c r="DO17" s="13">
        <v>652.36</v>
      </c>
      <c r="DP17" s="11">
        <v>123</v>
      </c>
      <c r="DQ17" s="11">
        <v>27</v>
      </c>
      <c r="DR17" s="13">
        <v>1511.33</v>
      </c>
      <c r="DS17" s="11"/>
      <c r="DT17" s="12">
        <v>-0.4815</v>
      </c>
      <c r="DU17" s="12">
        <v>-0.5684</v>
      </c>
      <c r="DV17" s="11"/>
      <c r="DW17" s="13"/>
      <c r="DX17" s="11"/>
      <c r="DY17" s="11">
        <v>150</v>
      </c>
      <c r="DZ17" s="13">
        <v>5797.5</v>
      </c>
      <c r="EA17" s="11"/>
      <c r="EB17" s="12"/>
      <c r="EC17" s="12"/>
      <c r="ED17" s="11"/>
      <c r="EE17" s="13"/>
      <c r="EF17" s="11">
        <v>103</v>
      </c>
      <c r="EG17" s="11"/>
      <c r="EH17" s="13"/>
      <c r="EI17" s="11"/>
      <c r="EJ17" s="12"/>
      <c r="EK17" s="12"/>
      <c r="EL17" s="11">
        <v>735</v>
      </c>
      <c r="EM17" s="13">
        <v>21249.09</v>
      </c>
      <c r="EN17" s="11">
        <v>52</v>
      </c>
      <c r="EO17" s="11">
        <v>619</v>
      </c>
      <c r="EP17" s="13">
        <v>18681.39</v>
      </c>
      <c r="EQ17" s="11"/>
      <c r="ER17" s="12">
        <v>0.1874</v>
      </c>
      <c r="ES17" s="12">
        <v>0.1374</v>
      </c>
      <c r="ET17" s="11">
        <v>294</v>
      </c>
      <c r="EU17" s="13">
        <v>9995.11</v>
      </c>
      <c r="EV17" s="11">
        <v>87</v>
      </c>
      <c r="EW17" s="11">
        <v>71</v>
      </c>
      <c r="EX17" s="13">
        <v>2543.12</v>
      </c>
      <c r="EY17" s="11"/>
      <c r="EZ17" s="12">
        <v>3.1408</v>
      </c>
      <c r="FA17" s="12">
        <v>2.9303</v>
      </c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>
        <v>16</v>
      </c>
      <c r="GA17" s="13">
        <v>622.58</v>
      </c>
      <c r="GB17" s="11">
        <v>111</v>
      </c>
      <c r="GC17" s="11">
        <v>2</v>
      </c>
      <c r="GD17" s="13">
        <v>60.44</v>
      </c>
      <c r="GE17" s="11"/>
      <c r="GF17" s="12">
        <v>7</v>
      </c>
      <c r="GG17" s="12">
        <v>9.3008</v>
      </c>
      <c r="GH17" s="11"/>
      <c r="GI17" s="13"/>
      <c r="GJ17" s="11"/>
      <c r="GK17" s="11"/>
      <c r="GL17" s="13"/>
      <c r="GM17" s="11"/>
      <c r="GN17" s="12"/>
      <c r="GO17" s="12"/>
      <c r="GP17" s="11">
        <v>561</v>
      </c>
      <c r="GQ17" s="13">
        <v>18566.03</v>
      </c>
      <c r="GR17" s="11">
        <v>83</v>
      </c>
      <c r="GS17" s="11">
        <v>272</v>
      </c>
      <c r="GT17" s="13">
        <v>9410.56</v>
      </c>
      <c r="GU17" s="11"/>
      <c r="GV17" s="12">
        <v>1.0625</v>
      </c>
      <c r="GW17" s="12">
        <v>0.9729</v>
      </c>
      <c r="GX17" s="11"/>
      <c r="GY17" s="13"/>
      <c r="GZ17" s="11"/>
      <c r="HA17" s="11"/>
      <c r="HB17" s="13"/>
      <c r="HC17" s="11"/>
      <c r="HD17" s="12"/>
      <c r="HE17" s="12"/>
      <c r="HF17" s="11">
        <v>42</v>
      </c>
      <c r="HG17" s="13">
        <v>1228.5</v>
      </c>
      <c r="HH17" s="11">
        <v>28</v>
      </c>
      <c r="HI17" s="11">
        <v>49</v>
      </c>
      <c r="HJ17" s="13">
        <v>1161.72</v>
      </c>
      <c r="HK17" s="11"/>
      <c r="HL17" s="12">
        <v>-0.1429</v>
      </c>
      <c r="HM17" s="12">
        <v>0.0575</v>
      </c>
      <c r="HN17" s="11">
        <v>34</v>
      </c>
      <c r="HO17" s="13">
        <v>783.27</v>
      </c>
      <c r="HP17" s="11">
        <v>18</v>
      </c>
      <c r="HQ17" s="11">
        <v>8</v>
      </c>
      <c r="HR17" s="13">
        <v>180.3</v>
      </c>
      <c r="HS17" s="11"/>
      <c r="HT17" s="12">
        <v>3.25</v>
      </c>
      <c r="HU17" s="12">
        <v>3.3443</v>
      </c>
      <c r="HV17" s="11">
        <v>2</v>
      </c>
      <c r="HW17" s="13">
        <v>79.8</v>
      </c>
      <c r="HX17" s="11">
        <v>5</v>
      </c>
      <c r="HY17" s="11">
        <v>16</v>
      </c>
      <c r="HZ17" s="13">
        <v>638.4</v>
      </c>
      <c r="IA17" s="11"/>
      <c r="IB17" s="12">
        <v>-0.875</v>
      </c>
      <c r="IC17" s="12">
        <v>-0.875</v>
      </c>
      <c r="ID17" s="11"/>
      <c r="IE17" s="13"/>
      <c r="IF17" s="11"/>
      <c r="IG17" s="11"/>
      <c r="IH17" s="13"/>
      <c r="II17" s="11"/>
      <c r="IJ17" s="12"/>
      <c r="IK17" s="12"/>
      <c r="IL17" s="11">
        <v>40</v>
      </c>
      <c r="IM17" s="13">
        <v>1262.71</v>
      </c>
      <c r="IN17" s="11">
        <v>37</v>
      </c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>
        <v>17</v>
      </c>
      <c r="JC17" s="13">
        <v>112.69</v>
      </c>
      <c r="JD17" s="11">
        <v>12</v>
      </c>
      <c r="JE17" s="11">
        <v>54</v>
      </c>
      <c r="JF17" s="13">
        <v>230.08</v>
      </c>
      <c r="JG17" s="11"/>
      <c r="JH17" s="12">
        <v>-0.6852</v>
      </c>
      <c r="JI17" s="12">
        <v>-0.5102</v>
      </c>
      <c r="JJ17" s="11"/>
      <c r="JK17" s="13"/>
      <c r="JL17" s="11"/>
      <c r="JM17" s="11">
        <v>393</v>
      </c>
      <c r="JN17" s="13">
        <v>13241.78</v>
      </c>
      <c r="JO17" s="11"/>
      <c r="JP17" s="12"/>
      <c r="JQ17" s="12"/>
      <c r="JR17" s="11"/>
      <c r="JS17" s="13"/>
      <c r="JT17" s="11"/>
      <c r="JU17" s="11">
        <v>69</v>
      </c>
      <c r="JV17" s="13">
        <v>1848.08</v>
      </c>
      <c r="JW17" s="11"/>
      <c r="JX17" s="12"/>
      <c r="JY17" s="12"/>
      <c r="JZ17" s="11"/>
      <c r="KA17" s="13"/>
      <c r="KB17" s="11"/>
      <c r="KC17" s="11">
        <v>25</v>
      </c>
      <c r="KD17" s="13">
        <v>893.65</v>
      </c>
      <c r="KE17" s="11"/>
      <c r="KF17" s="12"/>
      <c r="KG17" s="12"/>
      <c r="KH17" s="11"/>
      <c r="KI17" s="13"/>
      <c r="KJ17" s="11">
        <v>36</v>
      </c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</row>
    <row r="18">
      <c r="A18" s="10" t="s">
        <v>82</v>
      </c>
      <c r="B18" s="11">
        <v>238493</v>
      </c>
      <c r="C18" s="11">
        <f>=ROUNDDOWN(18.8764800861141,0)</f>
      </c>
      <c r="D18" s="11">
        <v>216644</v>
      </c>
      <c r="E18" s="12">
        <v>0.9519</v>
      </c>
      <c r="F18" s="11"/>
      <c r="G18" s="11">
        <f>=ROUNDDOWN({0},0)</f>
      </c>
      <c r="H18" s="11"/>
      <c r="I18" s="12"/>
      <c r="J18" s="11">
        <v>81434</v>
      </c>
      <c r="K18" s="13">
        <v>1675712.02</v>
      </c>
      <c r="L18" s="11">
        <v>673</v>
      </c>
      <c r="M18" s="14">
        <v>2489.91</v>
      </c>
      <c r="N18" s="11">
        <v>92749</v>
      </c>
      <c r="O18" s="13">
        <v>1828422.65</v>
      </c>
      <c r="P18" s="11">
        <v>783</v>
      </c>
      <c r="Q18" s="14">
        <v>2335.15</v>
      </c>
      <c r="R18" s="12">
        <v>-0.122</v>
      </c>
      <c r="S18" s="12">
        <v>-0.0835</v>
      </c>
      <c r="T18" s="12">
        <v>-0.1405</v>
      </c>
      <c r="U18" s="12">
        <v>0.0663</v>
      </c>
      <c r="V18" s="11">
        <v>26913</v>
      </c>
      <c r="W18" s="13">
        <v>613529.19</v>
      </c>
      <c r="X18" s="11">
        <v>613</v>
      </c>
      <c r="Y18" s="11">
        <v>28805</v>
      </c>
      <c r="Z18" s="13">
        <v>636616.4</v>
      </c>
      <c r="AA18" s="11">
        <v>634</v>
      </c>
      <c r="AB18" s="12">
        <v>-0.0657</v>
      </c>
      <c r="AC18" s="12">
        <v>-0.0363</v>
      </c>
      <c r="AD18" s="11">
        <v>4923</v>
      </c>
      <c r="AE18" s="13">
        <v>117567.52</v>
      </c>
      <c r="AF18" s="11">
        <v>579</v>
      </c>
      <c r="AG18" s="11">
        <v>6109</v>
      </c>
      <c r="AH18" s="13">
        <v>129261.01</v>
      </c>
      <c r="AI18" s="11">
        <v>633</v>
      </c>
      <c r="AJ18" s="12">
        <v>-0.1941</v>
      </c>
      <c r="AK18" s="12">
        <v>-0.0905</v>
      </c>
      <c r="AL18" s="11">
        <v>15699</v>
      </c>
      <c r="AM18" s="13">
        <v>266938.75</v>
      </c>
      <c r="AN18" s="11">
        <v>666</v>
      </c>
      <c r="AO18" s="11">
        <v>15378</v>
      </c>
      <c r="AP18" s="13">
        <v>250293.84</v>
      </c>
      <c r="AQ18" s="11">
        <v>743</v>
      </c>
      <c r="AR18" s="12">
        <v>0.0209</v>
      </c>
      <c r="AS18" s="12">
        <v>0.0665</v>
      </c>
      <c r="AT18" s="11">
        <v>1115</v>
      </c>
      <c r="AU18" s="13">
        <v>29175.25</v>
      </c>
      <c r="AV18" s="11">
        <v>15</v>
      </c>
      <c r="AW18" s="11">
        <v>7593</v>
      </c>
      <c r="AX18" s="13">
        <v>140903.7</v>
      </c>
      <c r="AY18" s="11">
        <v>645</v>
      </c>
      <c r="AZ18" s="12">
        <v>-0.8532</v>
      </c>
      <c r="BA18" s="12">
        <v>-0.7929</v>
      </c>
      <c r="BB18" s="11">
        <v>6244</v>
      </c>
      <c r="BC18" s="13">
        <v>102026.24</v>
      </c>
      <c r="BD18" s="11">
        <v>618</v>
      </c>
      <c r="BE18" s="11">
        <v>8927</v>
      </c>
      <c r="BF18" s="13">
        <v>146195.04</v>
      </c>
      <c r="BG18" s="11">
        <v>743</v>
      </c>
      <c r="BH18" s="12">
        <v>-0.3005</v>
      </c>
      <c r="BI18" s="12">
        <v>-0.3021</v>
      </c>
      <c r="BJ18" s="11">
        <v>9301</v>
      </c>
      <c r="BK18" s="13">
        <v>182602.43</v>
      </c>
      <c r="BL18" s="11">
        <v>482</v>
      </c>
      <c r="BM18" s="11">
        <v>5104</v>
      </c>
      <c r="BN18" s="13">
        <v>102263.91</v>
      </c>
      <c r="BO18" s="11">
        <v>562</v>
      </c>
      <c r="BP18" s="12">
        <v>0.8223</v>
      </c>
      <c r="BQ18" s="12">
        <v>0.7856</v>
      </c>
      <c r="BR18" s="11">
        <v>729</v>
      </c>
      <c r="BS18" s="13">
        <v>18501.8</v>
      </c>
      <c r="BT18" s="11">
        <v>663</v>
      </c>
      <c r="BU18" s="11">
        <v>1953</v>
      </c>
      <c r="BV18" s="13">
        <v>45297.19</v>
      </c>
      <c r="BW18" s="11">
        <v>645</v>
      </c>
      <c r="BX18" s="12">
        <v>-0.6267</v>
      </c>
      <c r="BY18" s="12">
        <v>-0.5915</v>
      </c>
      <c r="BZ18" s="11">
        <v>9971</v>
      </c>
      <c r="CA18" s="13">
        <v>186924.56</v>
      </c>
      <c r="CB18" s="11">
        <v>662</v>
      </c>
      <c r="CC18" s="11">
        <v>10492</v>
      </c>
      <c r="CD18" s="13">
        <v>200977.51</v>
      </c>
      <c r="CE18" s="11">
        <v>725</v>
      </c>
      <c r="CF18" s="12">
        <v>-0.0497</v>
      </c>
      <c r="CG18" s="12">
        <v>-0.0699</v>
      </c>
      <c r="CH18" s="11">
        <v>586</v>
      </c>
      <c r="CI18" s="13">
        <v>10214.94</v>
      </c>
      <c r="CJ18" s="11">
        <v>529</v>
      </c>
      <c r="CK18" s="11">
        <v>1377</v>
      </c>
      <c r="CL18" s="13">
        <v>23915.85</v>
      </c>
      <c r="CM18" s="11">
        <v>564</v>
      </c>
      <c r="CN18" s="12">
        <v>-0.5744</v>
      </c>
      <c r="CO18" s="12">
        <v>-0.5729</v>
      </c>
      <c r="CP18" s="11">
        <v>1447</v>
      </c>
      <c r="CQ18" s="13">
        <v>33766.72</v>
      </c>
      <c r="CR18" s="11">
        <v>244</v>
      </c>
      <c r="CS18" s="11">
        <v>1054</v>
      </c>
      <c r="CT18" s="13">
        <v>23099.33</v>
      </c>
      <c r="CU18" s="11">
        <v>531</v>
      </c>
      <c r="CV18" s="12">
        <v>0.3729</v>
      </c>
      <c r="CW18" s="12">
        <v>0.4618</v>
      </c>
      <c r="CX18" s="11">
        <v>295</v>
      </c>
      <c r="CY18" s="13">
        <v>4650.74</v>
      </c>
      <c r="CZ18" s="11">
        <v>184</v>
      </c>
      <c r="DA18" s="11">
        <v>675</v>
      </c>
      <c r="DB18" s="13">
        <v>10137.76</v>
      </c>
      <c r="DC18" s="11">
        <v>233</v>
      </c>
      <c r="DD18" s="12">
        <v>-0.563</v>
      </c>
      <c r="DE18" s="12">
        <v>-0.5412</v>
      </c>
      <c r="DF18" s="11">
        <v>493</v>
      </c>
      <c r="DG18" s="13">
        <v>9120.21</v>
      </c>
      <c r="DH18" s="11">
        <v>31</v>
      </c>
      <c r="DI18" s="11">
        <v>649</v>
      </c>
      <c r="DJ18" s="13">
        <v>12077.13</v>
      </c>
      <c r="DK18" s="11">
        <v>24</v>
      </c>
      <c r="DL18" s="12">
        <v>-0.2404</v>
      </c>
      <c r="DM18" s="12">
        <v>-0.2448</v>
      </c>
      <c r="DN18" s="11">
        <v>757</v>
      </c>
      <c r="DO18" s="13">
        <v>23928.13</v>
      </c>
      <c r="DP18" s="11">
        <v>673</v>
      </c>
      <c r="DQ18" s="11">
        <v>133</v>
      </c>
      <c r="DR18" s="13">
        <v>4880.92</v>
      </c>
      <c r="DS18" s="11">
        <v>751</v>
      </c>
      <c r="DT18" s="12">
        <v>4.6917</v>
      </c>
      <c r="DU18" s="12">
        <v>3.9024</v>
      </c>
      <c r="DV18" s="11">
        <v>464</v>
      </c>
      <c r="DW18" s="13">
        <v>14527.45</v>
      </c>
      <c r="DX18" s="11"/>
      <c r="DY18" s="11">
        <v>626</v>
      </c>
      <c r="DZ18" s="13">
        <v>19851.3</v>
      </c>
      <c r="EA18" s="11"/>
      <c r="EB18" s="12">
        <v>-0.2588</v>
      </c>
      <c r="EC18" s="12">
        <v>-0.2682</v>
      </c>
      <c r="ED18" s="11">
        <v>41</v>
      </c>
      <c r="EE18" s="13">
        <v>577.17</v>
      </c>
      <c r="EF18" s="11">
        <v>550</v>
      </c>
      <c r="EG18" s="11"/>
      <c r="EH18" s="13"/>
      <c r="EI18" s="11"/>
      <c r="EJ18" s="12"/>
      <c r="EK18" s="12"/>
      <c r="EL18" s="11">
        <v>172</v>
      </c>
      <c r="EM18" s="13">
        <v>2671.85</v>
      </c>
      <c r="EN18" s="11">
        <v>75</v>
      </c>
      <c r="EO18" s="11">
        <v>383</v>
      </c>
      <c r="EP18" s="13">
        <v>6099.63</v>
      </c>
      <c r="EQ18" s="11">
        <v>188</v>
      </c>
      <c r="ER18" s="12">
        <v>-0.5509</v>
      </c>
      <c r="ES18" s="12">
        <v>-0.562</v>
      </c>
      <c r="ET18" s="11">
        <v>1661</v>
      </c>
      <c r="EU18" s="13">
        <v>47286.87</v>
      </c>
      <c r="EV18" s="11">
        <v>339</v>
      </c>
      <c r="EW18" s="11">
        <v>1583</v>
      </c>
      <c r="EX18" s="13">
        <v>41636.23</v>
      </c>
      <c r="EY18" s="11">
        <v>211</v>
      </c>
      <c r="EZ18" s="12">
        <v>0.0493</v>
      </c>
      <c r="FA18" s="12">
        <v>0.1357</v>
      </c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>
        <v>89</v>
      </c>
      <c r="FS18" s="13">
        <v>2000.18</v>
      </c>
      <c r="FT18" s="11">
        <v>111</v>
      </c>
      <c r="FU18" s="11">
        <v>113</v>
      </c>
      <c r="FV18" s="13">
        <v>2358.36</v>
      </c>
      <c r="FW18" s="11">
        <v>141</v>
      </c>
      <c r="FX18" s="12">
        <v>-0.2124</v>
      </c>
      <c r="FY18" s="12">
        <v>-0.1519</v>
      </c>
      <c r="FZ18" s="11">
        <v>22</v>
      </c>
      <c r="GA18" s="13">
        <v>623.33</v>
      </c>
      <c r="GB18" s="11">
        <v>383</v>
      </c>
      <c r="GC18" s="11"/>
      <c r="GD18" s="13"/>
      <c r="GE18" s="11">
        <v>39</v>
      </c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>
        <v>1</v>
      </c>
      <c r="GT18" s="13">
        <v>36.51</v>
      </c>
      <c r="GU18" s="11">
        <v>3</v>
      </c>
      <c r="GV18" s="12"/>
      <c r="GW18" s="12"/>
      <c r="GX18" s="11">
        <v>56</v>
      </c>
      <c r="GY18" s="13">
        <v>1047.55</v>
      </c>
      <c r="GZ18" s="11">
        <v>49</v>
      </c>
      <c r="HA18" s="11">
        <v>88</v>
      </c>
      <c r="HB18" s="13">
        <v>1819.9</v>
      </c>
      <c r="HC18" s="11">
        <v>54</v>
      </c>
      <c r="HD18" s="12">
        <v>-0.3636</v>
      </c>
      <c r="HE18" s="12">
        <v>-0.4244</v>
      </c>
      <c r="HF18" s="11">
        <v>312</v>
      </c>
      <c r="HG18" s="13">
        <v>5226.03</v>
      </c>
      <c r="HH18" s="11">
        <v>181</v>
      </c>
      <c r="HI18" s="11">
        <v>260</v>
      </c>
      <c r="HJ18" s="13">
        <v>4219</v>
      </c>
      <c r="HK18" s="11">
        <v>172</v>
      </c>
      <c r="HL18" s="12">
        <v>0.2</v>
      </c>
      <c r="HM18" s="12">
        <v>0.2387</v>
      </c>
      <c r="HN18" s="11">
        <v>114</v>
      </c>
      <c r="HO18" s="13">
        <v>2153.37</v>
      </c>
      <c r="HP18" s="11">
        <v>194</v>
      </c>
      <c r="HQ18" s="11">
        <v>249</v>
      </c>
      <c r="HR18" s="13">
        <v>4050.21</v>
      </c>
      <c r="HS18" s="11">
        <v>163</v>
      </c>
      <c r="HT18" s="12">
        <v>-0.5422</v>
      </c>
      <c r="HU18" s="12">
        <v>-0.4683</v>
      </c>
      <c r="HV18" s="11"/>
      <c r="HW18" s="13"/>
      <c r="HX18" s="11"/>
      <c r="HY18" s="11">
        <v>36</v>
      </c>
      <c r="HZ18" s="13">
        <v>1091.4</v>
      </c>
      <c r="IA18" s="11">
        <v>8</v>
      </c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>
        <v>30</v>
      </c>
      <c r="JC18" s="13">
        <v>651.74</v>
      </c>
      <c r="JD18" s="11">
        <v>23</v>
      </c>
      <c r="JE18" s="11">
        <v>67</v>
      </c>
      <c r="JF18" s="13">
        <v>867.03</v>
      </c>
      <c r="JG18" s="11">
        <v>26</v>
      </c>
      <c r="JH18" s="12">
        <v>-0.5522</v>
      </c>
      <c r="JI18" s="12">
        <v>-0.2483</v>
      </c>
      <c r="JJ18" s="11"/>
      <c r="JK18" s="13"/>
      <c r="JL18" s="11"/>
      <c r="JM18" s="11">
        <v>1053</v>
      </c>
      <c r="JN18" s="13">
        <v>19504.75</v>
      </c>
      <c r="JO18" s="11">
        <v>584</v>
      </c>
      <c r="JP18" s="12"/>
      <c r="JQ18" s="12"/>
      <c r="JR18" s="11"/>
      <c r="JS18" s="13"/>
      <c r="JT18" s="11"/>
      <c r="JU18" s="11">
        <v>21</v>
      </c>
      <c r="JV18" s="13">
        <v>592.03</v>
      </c>
      <c r="JW18" s="11">
        <v>630</v>
      </c>
      <c r="JX18" s="12"/>
      <c r="JY18" s="12"/>
      <c r="JZ18" s="11"/>
      <c r="KA18" s="13"/>
      <c r="KB18" s="11"/>
      <c r="KC18" s="11">
        <v>20</v>
      </c>
      <c r="KD18" s="13">
        <v>376.71</v>
      </c>
      <c r="KE18" s="11">
        <v>32</v>
      </c>
      <c r="KF18" s="12"/>
      <c r="KG18" s="12"/>
      <c r="KH18" s="11"/>
      <c r="KI18" s="13"/>
      <c r="KJ18" s="11">
        <v>262</v>
      </c>
      <c r="KK18" s="11"/>
      <c r="KL18" s="13"/>
      <c r="KM18" s="11"/>
      <c r="KN18" s="12"/>
      <c r="KO18" s="12"/>
      <c r="KP18" s="11"/>
      <c r="KQ18" s="13"/>
      <c r="KR18" s="11">
        <v>1</v>
      </c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</row>
    <row r="19">
      <c r="A19" s="10" t="s">
        <v>83</v>
      </c>
      <c r="B19" s="11">
        <v>196067</v>
      </c>
      <c r="C19" s="11">
        <f>=ROUNDDOWN(28.2517291066282,0)</f>
      </c>
      <c r="D19" s="11">
        <v>157083</v>
      </c>
      <c r="E19" s="12">
        <v>0.9396</v>
      </c>
      <c r="F19" s="11"/>
      <c r="G19" s="11">
        <f>=ROUNDDOWN({0},0)</f>
      </c>
      <c r="H19" s="11"/>
      <c r="I19" s="12"/>
      <c r="J19" s="11">
        <v>39937</v>
      </c>
      <c r="K19" s="13">
        <v>1701821.93</v>
      </c>
      <c r="L19" s="11">
        <v>624</v>
      </c>
      <c r="M19" s="14">
        <v>2727.28</v>
      </c>
      <c r="N19" s="11">
        <v>48703</v>
      </c>
      <c r="O19" s="13">
        <v>2032929.3</v>
      </c>
      <c r="P19" s="11">
        <v>644</v>
      </c>
      <c r="Q19" s="14">
        <v>3156.72</v>
      </c>
      <c r="R19" s="12">
        <v>-0.18</v>
      </c>
      <c r="S19" s="12">
        <v>-0.1629</v>
      </c>
      <c r="T19" s="12">
        <v>-0.0311</v>
      </c>
      <c r="U19" s="12">
        <v>-0.136</v>
      </c>
      <c r="V19" s="11">
        <v>12488</v>
      </c>
      <c r="W19" s="13">
        <v>519652.77</v>
      </c>
      <c r="X19" s="11">
        <v>506</v>
      </c>
      <c r="Y19" s="11">
        <v>13988</v>
      </c>
      <c r="Z19" s="13">
        <v>567150.21</v>
      </c>
      <c r="AA19" s="11">
        <v>461</v>
      </c>
      <c r="AB19" s="12">
        <v>-0.1072</v>
      </c>
      <c r="AC19" s="12">
        <v>-0.0837</v>
      </c>
      <c r="AD19" s="11">
        <v>4870</v>
      </c>
      <c r="AE19" s="13">
        <v>222621.64</v>
      </c>
      <c r="AF19" s="11">
        <v>522</v>
      </c>
      <c r="AG19" s="11">
        <v>2811</v>
      </c>
      <c r="AH19" s="13">
        <v>124610.2</v>
      </c>
      <c r="AI19" s="11">
        <v>517</v>
      </c>
      <c r="AJ19" s="12">
        <v>0.7325</v>
      </c>
      <c r="AK19" s="12">
        <v>0.7865</v>
      </c>
      <c r="AL19" s="11">
        <v>3247</v>
      </c>
      <c r="AM19" s="13">
        <v>120382.3</v>
      </c>
      <c r="AN19" s="11">
        <v>522</v>
      </c>
      <c r="AO19" s="11">
        <v>3092</v>
      </c>
      <c r="AP19" s="13">
        <v>121868.87</v>
      </c>
      <c r="AQ19" s="11">
        <v>517</v>
      </c>
      <c r="AR19" s="12">
        <v>0.0501</v>
      </c>
      <c r="AS19" s="12">
        <v>-0.0122</v>
      </c>
      <c r="AT19" s="11">
        <v>3840</v>
      </c>
      <c r="AU19" s="13">
        <v>155285.12</v>
      </c>
      <c r="AV19" s="11">
        <v>437</v>
      </c>
      <c r="AW19" s="11">
        <v>4004</v>
      </c>
      <c r="AX19" s="13">
        <v>153950.89</v>
      </c>
      <c r="AY19" s="11">
        <v>449</v>
      </c>
      <c r="AZ19" s="12">
        <v>-0.041</v>
      </c>
      <c r="BA19" s="12">
        <v>0.0087</v>
      </c>
      <c r="BB19" s="11">
        <v>1483</v>
      </c>
      <c r="BC19" s="13">
        <v>61812.65</v>
      </c>
      <c r="BD19" s="11">
        <v>512</v>
      </c>
      <c r="BE19" s="11">
        <v>2503</v>
      </c>
      <c r="BF19" s="13">
        <v>106317.51</v>
      </c>
      <c r="BG19" s="11">
        <v>507</v>
      </c>
      <c r="BH19" s="12">
        <v>-0.4075</v>
      </c>
      <c r="BI19" s="12">
        <v>-0.4186</v>
      </c>
      <c r="BJ19" s="11">
        <v>6142</v>
      </c>
      <c r="BK19" s="13">
        <v>282444.55</v>
      </c>
      <c r="BL19" s="11">
        <v>520</v>
      </c>
      <c r="BM19" s="11">
        <v>7002</v>
      </c>
      <c r="BN19" s="13">
        <v>343387.32</v>
      </c>
      <c r="BO19" s="11">
        <v>495</v>
      </c>
      <c r="BP19" s="12">
        <v>-0.1228</v>
      </c>
      <c r="BQ19" s="12">
        <v>-0.1775</v>
      </c>
      <c r="BR19" s="11">
        <v>1222</v>
      </c>
      <c r="BS19" s="13">
        <v>57354.9</v>
      </c>
      <c r="BT19" s="11">
        <v>530</v>
      </c>
      <c r="BU19" s="11">
        <v>1972</v>
      </c>
      <c r="BV19" s="13">
        <v>93497.22</v>
      </c>
      <c r="BW19" s="11">
        <v>494</v>
      </c>
      <c r="BX19" s="12">
        <v>-0.3803</v>
      </c>
      <c r="BY19" s="12">
        <v>-0.3866</v>
      </c>
      <c r="BZ19" s="11">
        <v>2188</v>
      </c>
      <c r="CA19" s="13">
        <v>84688.74</v>
      </c>
      <c r="CB19" s="11">
        <v>506</v>
      </c>
      <c r="CC19" s="11">
        <v>4016</v>
      </c>
      <c r="CD19" s="13">
        <v>171840.49</v>
      </c>
      <c r="CE19" s="11">
        <v>478</v>
      </c>
      <c r="CF19" s="12">
        <v>-0.4552</v>
      </c>
      <c r="CG19" s="12">
        <v>-0.5072</v>
      </c>
      <c r="CH19" s="11">
        <v>417</v>
      </c>
      <c r="CI19" s="13">
        <v>18830.52</v>
      </c>
      <c r="CJ19" s="11">
        <v>478</v>
      </c>
      <c r="CK19" s="11">
        <v>662</v>
      </c>
      <c r="CL19" s="13">
        <v>30403.04</v>
      </c>
      <c r="CM19" s="11">
        <v>405</v>
      </c>
      <c r="CN19" s="12">
        <v>-0.3701</v>
      </c>
      <c r="CO19" s="12">
        <v>-0.3806</v>
      </c>
      <c r="CP19" s="11">
        <v>20</v>
      </c>
      <c r="CQ19" s="13">
        <v>1039.58</v>
      </c>
      <c r="CR19" s="11">
        <v>303</v>
      </c>
      <c r="CS19" s="11">
        <v>110</v>
      </c>
      <c r="CT19" s="13">
        <v>5234.98</v>
      </c>
      <c r="CU19" s="11">
        <v>361</v>
      </c>
      <c r="CV19" s="12">
        <v>-0.8182</v>
      </c>
      <c r="CW19" s="12">
        <v>-0.8014</v>
      </c>
      <c r="CX19" s="11">
        <v>235</v>
      </c>
      <c r="CY19" s="13">
        <v>8894.58</v>
      </c>
      <c r="CZ19" s="11">
        <v>77</v>
      </c>
      <c r="DA19" s="11">
        <v>770</v>
      </c>
      <c r="DB19" s="13">
        <v>27636.69</v>
      </c>
      <c r="DC19" s="11">
        <v>148</v>
      </c>
      <c r="DD19" s="12">
        <v>-0.6948</v>
      </c>
      <c r="DE19" s="12">
        <v>-0.6782</v>
      </c>
      <c r="DF19" s="11">
        <v>8</v>
      </c>
      <c r="DG19" s="13">
        <v>390.78</v>
      </c>
      <c r="DH19" s="11">
        <v>9</v>
      </c>
      <c r="DI19" s="11">
        <v>8</v>
      </c>
      <c r="DJ19" s="13">
        <v>395.6</v>
      </c>
      <c r="DK19" s="11">
        <v>8</v>
      </c>
      <c r="DL19" s="12"/>
      <c r="DM19" s="12">
        <v>-0.0122</v>
      </c>
      <c r="DN19" s="11">
        <v>2062</v>
      </c>
      <c r="DO19" s="13">
        <v>103173.19</v>
      </c>
      <c r="DP19" s="11">
        <v>589</v>
      </c>
      <c r="DQ19" s="11">
        <v>3978</v>
      </c>
      <c r="DR19" s="13">
        <v>135163.08</v>
      </c>
      <c r="DS19" s="11">
        <v>603</v>
      </c>
      <c r="DT19" s="12">
        <v>-0.4816</v>
      </c>
      <c r="DU19" s="12">
        <v>-0.2367</v>
      </c>
      <c r="DV19" s="11"/>
      <c r="DW19" s="13"/>
      <c r="DX19" s="11"/>
      <c r="DY19" s="11"/>
      <c r="DZ19" s="13"/>
      <c r="EA19" s="11"/>
      <c r="EB19" s="12"/>
      <c r="EC19" s="12"/>
      <c r="ED19" s="11">
        <v>436</v>
      </c>
      <c r="EE19" s="13">
        <v>10764.47</v>
      </c>
      <c r="EF19" s="11">
        <v>504</v>
      </c>
      <c r="EG19" s="11"/>
      <c r="EH19" s="13"/>
      <c r="EI19" s="11"/>
      <c r="EJ19" s="12"/>
      <c r="EK19" s="12"/>
      <c r="EL19" s="11">
        <v>593</v>
      </c>
      <c r="EM19" s="13">
        <v>26176.23</v>
      </c>
      <c r="EN19" s="11">
        <v>69</v>
      </c>
      <c r="EO19" s="11">
        <v>1196</v>
      </c>
      <c r="EP19" s="13">
        <v>53207.21</v>
      </c>
      <c r="EQ19" s="11">
        <v>323</v>
      </c>
      <c r="ER19" s="12">
        <v>-0.5042</v>
      </c>
      <c r="ES19" s="12">
        <v>-0.508</v>
      </c>
      <c r="ET19" s="11">
        <v>433</v>
      </c>
      <c r="EU19" s="13">
        <v>16812.29</v>
      </c>
      <c r="EV19" s="11">
        <v>322</v>
      </c>
      <c r="EW19" s="11">
        <v>499</v>
      </c>
      <c r="EX19" s="13">
        <v>21968.2</v>
      </c>
      <c r="EY19" s="11">
        <v>354</v>
      </c>
      <c r="EZ19" s="12">
        <v>-0.1323</v>
      </c>
      <c r="FA19" s="12">
        <v>-0.2347</v>
      </c>
      <c r="FB19" s="11">
        <v>49</v>
      </c>
      <c r="FC19" s="13">
        <v>2475.69</v>
      </c>
      <c r="FD19" s="11">
        <v>97</v>
      </c>
      <c r="FE19" s="11">
        <v>119</v>
      </c>
      <c r="FF19" s="13">
        <v>5920.96</v>
      </c>
      <c r="FG19" s="11">
        <v>59</v>
      </c>
      <c r="FH19" s="12">
        <v>-0.5882</v>
      </c>
      <c r="FI19" s="12">
        <v>-0.5819</v>
      </c>
      <c r="FJ19" s="11"/>
      <c r="FK19" s="13"/>
      <c r="FL19" s="11"/>
      <c r="FM19" s="11"/>
      <c r="FN19" s="13"/>
      <c r="FO19" s="11"/>
      <c r="FP19" s="12"/>
      <c r="FQ19" s="12"/>
      <c r="FR19" s="11">
        <v>55</v>
      </c>
      <c r="FS19" s="13">
        <v>2546.15</v>
      </c>
      <c r="FT19" s="11">
        <v>106</v>
      </c>
      <c r="FU19" s="11">
        <v>57</v>
      </c>
      <c r="FV19" s="13">
        <v>3274.07</v>
      </c>
      <c r="FW19" s="11">
        <v>114</v>
      </c>
      <c r="FX19" s="12">
        <v>-0.0351</v>
      </c>
      <c r="FY19" s="12">
        <v>-0.2223</v>
      </c>
      <c r="FZ19" s="11">
        <v>2</v>
      </c>
      <c r="GA19" s="13">
        <v>96.3</v>
      </c>
      <c r="GB19" s="11">
        <v>347</v>
      </c>
      <c r="GC19" s="11">
        <v>5</v>
      </c>
      <c r="GD19" s="13">
        <v>223.94</v>
      </c>
      <c r="GE19" s="11">
        <v>155</v>
      </c>
      <c r="GF19" s="12">
        <v>-0.6</v>
      </c>
      <c r="GG19" s="12">
        <v>-0.57</v>
      </c>
      <c r="GH19" s="11"/>
      <c r="GI19" s="13"/>
      <c r="GJ19" s="11"/>
      <c r="GK19" s="11">
        <v>500</v>
      </c>
      <c r="GL19" s="13">
        <v>10122.75</v>
      </c>
      <c r="GM19" s="11"/>
      <c r="GN19" s="12"/>
      <c r="GO19" s="12"/>
      <c r="GP19" s="11">
        <v>9</v>
      </c>
      <c r="GQ19" s="13">
        <v>491.47</v>
      </c>
      <c r="GR19" s="11">
        <v>24</v>
      </c>
      <c r="GS19" s="11">
        <v>24</v>
      </c>
      <c r="GT19" s="13">
        <v>1600.97</v>
      </c>
      <c r="GU19" s="11">
        <v>8</v>
      </c>
      <c r="GV19" s="12">
        <v>-0.625</v>
      </c>
      <c r="GW19" s="12">
        <v>-0.693</v>
      </c>
      <c r="GX19" s="11">
        <v>44</v>
      </c>
      <c r="GY19" s="13">
        <v>1857.68</v>
      </c>
      <c r="GZ19" s="11">
        <v>73</v>
      </c>
      <c r="HA19" s="11">
        <v>56</v>
      </c>
      <c r="HB19" s="13">
        <v>2585.51</v>
      </c>
      <c r="HC19" s="11">
        <v>60</v>
      </c>
      <c r="HD19" s="12">
        <v>-0.2143</v>
      </c>
      <c r="HE19" s="12">
        <v>-0.2815</v>
      </c>
      <c r="HF19" s="11">
        <v>47</v>
      </c>
      <c r="HG19" s="13">
        <v>2025.9</v>
      </c>
      <c r="HH19" s="11">
        <v>229</v>
      </c>
      <c r="HI19" s="11">
        <v>59</v>
      </c>
      <c r="HJ19" s="13">
        <v>2560.53</v>
      </c>
      <c r="HK19" s="11">
        <v>246</v>
      </c>
      <c r="HL19" s="12">
        <v>-0.2034</v>
      </c>
      <c r="HM19" s="12">
        <v>-0.2088</v>
      </c>
      <c r="HN19" s="11">
        <v>35</v>
      </c>
      <c r="HO19" s="13">
        <v>1545.49</v>
      </c>
      <c r="HP19" s="11">
        <v>30</v>
      </c>
      <c r="HQ19" s="11">
        <v>61</v>
      </c>
      <c r="HR19" s="13">
        <v>2612.15</v>
      </c>
      <c r="HS19" s="11">
        <v>38</v>
      </c>
      <c r="HT19" s="12">
        <v>-0.4262</v>
      </c>
      <c r="HU19" s="12">
        <v>-0.4083</v>
      </c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>
        <v>12</v>
      </c>
      <c r="IM19" s="13">
        <v>458.94</v>
      </c>
      <c r="IN19" s="11">
        <v>127</v>
      </c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>
        <v>816</v>
      </c>
      <c r="JN19" s="13">
        <v>31350.38</v>
      </c>
      <c r="JO19" s="11">
        <v>400</v>
      </c>
      <c r="JP19" s="12"/>
      <c r="JQ19" s="12"/>
      <c r="JR19" s="11"/>
      <c r="JS19" s="13"/>
      <c r="JT19" s="11"/>
      <c r="JU19" s="11">
        <v>371</v>
      </c>
      <c r="JV19" s="13">
        <v>14746.89</v>
      </c>
      <c r="JW19" s="11">
        <v>483</v>
      </c>
      <c r="JX19" s="12"/>
      <c r="JY19" s="12"/>
      <c r="JZ19" s="11"/>
      <c r="KA19" s="13"/>
      <c r="KB19" s="11"/>
      <c r="KC19" s="11">
        <v>24</v>
      </c>
      <c r="KD19" s="13">
        <v>1299.64</v>
      </c>
      <c r="KE19" s="11">
        <v>150</v>
      </c>
      <c r="KF19" s="12"/>
      <c r="KG19" s="12"/>
      <c r="KH19" s="11"/>
      <c r="KI19" s="13"/>
      <c r="KJ19" s="11">
        <v>289</v>
      </c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</row>
    <row r="20">
      <c r="A20" s="19" t="s">
        <v>84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795215</v>
      </c>
      <c r="K20" s="17">
        <v>36458264.19</v>
      </c>
      <c r="L20" s="15">
        <v>8455</v>
      </c>
      <c r="M20" s="18">
        <v>4312.04</v>
      </c>
      <c r="N20" s="15">
        <v>765124</v>
      </c>
      <c r="O20" s="17">
        <v>35748799.1</v>
      </c>
      <c r="P20" s="15">
        <v>8649</v>
      </c>
      <c r="Q20" s="18">
        <v>4133.29</v>
      </c>
      <c r="R20" s="16">
        <v>0.0393</v>
      </c>
      <c r="S20" s="16">
        <v>0.0198</v>
      </c>
      <c r="T20" s="16">
        <v>-0.0224</v>
      </c>
      <c r="U20" s="16">
        <v>0.0432</v>
      </c>
      <c r="V20" s="15">
        <v>214517</v>
      </c>
      <c r="W20" s="17">
        <v>8434359.78</v>
      </c>
      <c r="X20" s="15">
        <v>6062</v>
      </c>
      <c r="Y20" s="15">
        <v>221410</v>
      </c>
      <c r="Z20" s="17">
        <v>8175031.19</v>
      </c>
      <c r="AA20" s="15">
        <v>5519</v>
      </c>
      <c r="AB20" s="16">
        <v>-0.0311</v>
      </c>
      <c r="AC20" s="16">
        <v>0.0317</v>
      </c>
      <c r="AD20" s="15">
        <v>91333</v>
      </c>
      <c r="AE20" s="17">
        <v>5791121.78</v>
      </c>
      <c r="AF20" s="15">
        <v>6754</v>
      </c>
      <c r="AG20" s="15">
        <v>41581</v>
      </c>
      <c r="AH20" s="17">
        <v>3004156.78</v>
      </c>
      <c r="AI20" s="15">
        <v>6668</v>
      </c>
      <c r="AJ20" s="16">
        <v>1.1965</v>
      </c>
      <c r="AK20" s="16">
        <v>0.9277</v>
      </c>
      <c r="AL20" s="15">
        <v>78812</v>
      </c>
      <c r="AM20" s="17">
        <v>5178674.16</v>
      </c>
      <c r="AN20" s="15">
        <v>6945</v>
      </c>
      <c r="AO20" s="15">
        <v>73161</v>
      </c>
      <c r="AP20" s="17">
        <v>5276817.61</v>
      </c>
      <c r="AQ20" s="15">
        <v>6864</v>
      </c>
      <c r="AR20" s="16">
        <v>0.0772</v>
      </c>
      <c r="AS20" s="16">
        <v>-0.0186</v>
      </c>
      <c r="AT20" s="15">
        <v>99920</v>
      </c>
      <c r="AU20" s="17">
        <v>3719418.43</v>
      </c>
      <c r="AV20" s="15">
        <v>6234</v>
      </c>
      <c r="AW20" s="15">
        <v>100567</v>
      </c>
      <c r="AX20" s="17">
        <v>3878861.42</v>
      </c>
      <c r="AY20" s="15">
        <v>6665</v>
      </c>
      <c r="AZ20" s="16">
        <v>-0.0064</v>
      </c>
      <c r="BA20" s="16">
        <v>-0.0411</v>
      </c>
      <c r="BB20" s="15">
        <v>71683</v>
      </c>
      <c r="BC20" s="17">
        <v>2677775.64</v>
      </c>
      <c r="BD20" s="15">
        <v>6563</v>
      </c>
      <c r="BE20" s="15">
        <v>69748</v>
      </c>
      <c r="BF20" s="17">
        <v>2532315.36</v>
      </c>
      <c r="BG20" s="15">
        <v>6813</v>
      </c>
      <c r="BH20" s="16">
        <v>0.0277</v>
      </c>
      <c r="BI20" s="16">
        <v>0.0574</v>
      </c>
      <c r="BJ20" s="15">
        <v>61689</v>
      </c>
      <c r="BK20" s="17">
        <v>2323410.53</v>
      </c>
      <c r="BL20" s="15">
        <v>5694</v>
      </c>
      <c r="BM20" s="15">
        <v>62210</v>
      </c>
      <c r="BN20" s="17">
        <v>2461112.53</v>
      </c>
      <c r="BO20" s="15">
        <v>5552</v>
      </c>
      <c r="BP20" s="16">
        <v>-0.0084</v>
      </c>
      <c r="BQ20" s="16">
        <v>-0.056</v>
      </c>
      <c r="BR20" s="15">
        <v>26811</v>
      </c>
      <c r="BS20" s="17">
        <v>2249943.41</v>
      </c>
      <c r="BT20" s="15">
        <v>6844</v>
      </c>
      <c r="BU20" s="15">
        <v>37732</v>
      </c>
      <c r="BV20" s="17">
        <v>3089908.44</v>
      </c>
      <c r="BW20" s="15">
        <v>6843</v>
      </c>
      <c r="BX20" s="16">
        <v>-0.2894</v>
      </c>
      <c r="BY20" s="16">
        <v>-0.2718</v>
      </c>
      <c r="BZ20" s="15">
        <v>54557</v>
      </c>
      <c r="CA20" s="17">
        <v>1982660.31</v>
      </c>
      <c r="CB20" s="15">
        <v>5833</v>
      </c>
      <c r="CC20" s="15">
        <v>60989</v>
      </c>
      <c r="CD20" s="17">
        <v>2503847.85</v>
      </c>
      <c r="CE20" s="15">
        <v>5603</v>
      </c>
      <c r="CF20" s="16">
        <v>-0.1055</v>
      </c>
      <c r="CG20" s="16">
        <v>-0.2082</v>
      </c>
      <c r="CH20" s="15">
        <v>11053</v>
      </c>
      <c r="CI20" s="17">
        <v>486180.54</v>
      </c>
      <c r="CJ20" s="15">
        <v>5358</v>
      </c>
      <c r="CK20" s="15">
        <v>17476</v>
      </c>
      <c r="CL20" s="17">
        <v>736768.28</v>
      </c>
      <c r="CM20" s="15">
        <v>4997</v>
      </c>
      <c r="CN20" s="16">
        <v>-0.3675</v>
      </c>
      <c r="CO20" s="16">
        <v>-0.3401</v>
      </c>
      <c r="CP20" s="15">
        <v>5544</v>
      </c>
      <c r="CQ20" s="17">
        <v>480412.18</v>
      </c>
      <c r="CR20" s="15">
        <v>2658</v>
      </c>
      <c r="CS20" s="15">
        <v>3358</v>
      </c>
      <c r="CT20" s="17">
        <v>244243.94</v>
      </c>
      <c r="CU20" s="15">
        <v>2910</v>
      </c>
      <c r="CV20" s="16">
        <v>0.651</v>
      </c>
      <c r="CW20" s="16">
        <v>0.9669</v>
      </c>
      <c r="CX20" s="15">
        <v>14082</v>
      </c>
      <c r="CY20" s="17">
        <v>446197.04</v>
      </c>
      <c r="CZ20" s="15">
        <v>2081</v>
      </c>
      <c r="DA20" s="15">
        <v>8957</v>
      </c>
      <c r="DB20" s="17">
        <v>324060.24</v>
      </c>
      <c r="DC20" s="15">
        <v>2274</v>
      </c>
      <c r="DD20" s="16">
        <v>0.5722</v>
      </c>
      <c r="DE20" s="16">
        <v>0.3769</v>
      </c>
      <c r="DF20" s="15">
        <v>5164</v>
      </c>
      <c r="DG20" s="17">
        <v>373318.08</v>
      </c>
      <c r="DH20" s="15">
        <v>863</v>
      </c>
      <c r="DI20" s="15">
        <v>4740</v>
      </c>
      <c r="DJ20" s="17">
        <v>435723.76</v>
      </c>
      <c r="DK20" s="15">
        <v>726</v>
      </c>
      <c r="DL20" s="16">
        <v>0.0895</v>
      </c>
      <c r="DM20" s="16">
        <v>-0.1432</v>
      </c>
      <c r="DN20" s="15">
        <v>6656</v>
      </c>
      <c r="DO20" s="17">
        <v>361967.32</v>
      </c>
      <c r="DP20" s="15">
        <v>7359</v>
      </c>
      <c r="DQ20" s="15">
        <v>9682</v>
      </c>
      <c r="DR20" s="17">
        <v>376875.46</v>
      </c>
      <c r="DS20" s="15">
        <v>7206</v>
      </c>
      <c r="DT20" s="16">
        <v>-0.3125</v>
      </c>
      <c r="DU20" s="16">
        <v>-0.0396</v>
      </c>
      <c r="DV20" s="15">
        <v>9005</v>
      </c>
      <c r="DW20" s="17">
        <v>357884.92</v>
      </c>
      <c r="DX20" s="15"/>
      <c r="DY20" s="15">
        <v>10642</v>
      </c>
      <c r="DZ20" s="17">
        <v>623217.57</v>
      </c>
      <c r="EA20" s="15"/>
      <c r="EB20" s="16">
        <v>-0.1538</v>
      </c>
      <c r="EC20" s="16">
        <v>-0.4257</v>
      </c>
      <c r="ED20" s="15">
        <v>18927</v>
      </c>
      <c r="EE20" s="17">
        <v>262732.24</v>
      </c>
      <c r="EF20" s="15">
        <v>5714</v>
      </c>
      <c r="EG20" s="15"/>
      <c r="EH20" s="17"/>
      <c r="EI20" s="15"/>
      <c r="EJ20" s="16"/>
      <c r="EK20" s="16"/>
      <c r="EL20" s="15">
        <v>5941</v>
      </c>
      <c r="EM20" s="17">
        <v>253113.8</v>
      </c>
      <c r="EN20" s="15">
        <v>1637</v>
      </c>
      <c r="EO20" s="15">
        <v>9504</v>
      </c>
      <c r="EP20" s="17">
        <v>427369.75</v>
      </c>
      <c r="EQ20" s="15">
        <v>2648</v>
      </c>
      <c r="ER20" s="16">
        <v>-0.3749</v>
      </c>
      <c r="ES20" s="16">
        <v>-0.4077</v>
      </c>
      <c r="ET20" s="15">
        <v>5039</v>
      </c>
      <c r="EU20" s="17">
        <v>229830.25</v>
      </c>
      <c r="EV20" s="15">
        <v>2053</v>
      </c>
      <c r="EW20" s="15">
        <v>4833</v>
      </c>
      <c r="EX20" s="17">
        <v>188873.63</v>
      </c>
      <c r="EY20" s="15">
        <v>1683</v>
      </c>
      <c r="EZ20" s="16">
        <v>0.0426</v>
      </c>
      <c r="FA20" s="16">
        <v>0.2168</v>
      </c>
      <c r="FB20" s="15">
        <v>1281</v>
      </c>
      <c r="FC20" s="17">
        <v>132182.03</v>
      </c>
      <c r="FD20" s="15">
        <v>1042</v>
      </c>
      <c r="FE20" s="15">
        <v>1344</v>
      </c>
      <c r="FF20" s="17">
        <v>150497.8</v>
      </c>
      <c r="FG20" s="15">
        <v>1009</v>
      </c>
      <c r="FH20" s="16">
        <v>-0.0469</v>
      </c>
      <c r="FI20" s="16">
        <v>-0.1217</v>
      </c>
      <c r="FJ20" s="15">
        <v>812</v>
      </c>
      <c r="FK20" s="17">
        <v>130072.02</v>
      </c>
      <c r="FL20" s="15">
        <v>821</v>
      </c>
      <c r="FM20" s="15">
        <v>528</v>
      </c>
      <c r="FN20" s="17">
        <v>79204.21</v>
      </c>
      <c r="FO20" s="15">
        <v>787</v>
      </c>
      <c r="FP20" s="16">
        <v>0.5379</v>
      </c>
      <c r="FQ20" s="16">
        <v>0.6422</v>
      </c>
      <c r="FR20" s="15">
        <v>1306</v>
      </c>
      <c r="FS20" s="17">
        <v>117756</v>
      </c>
      <c r="FT20" s="15">
        <v>1112</v>
      </c>
      <c r="FU20" s="15">
        <v>719</v>
      </c>
      <c r="FV20" s="17">
        <v>72807.76</v>
      </c>
      <c r="FW20" s="15">
        <v>826</v>
      </c>
      <c r="FX20" s="16">
        <v>0.8164</v>
      </c>
      <c r="FY20" s="16">
        <v>0.6174</v>
      </c>
      <c r="FZ20" s="15">
        <v>778</v>
      </c>
      <c r="GA20" s="17">
        <v>90980.68</v>
      </c>
      <c r="GB20" s="15">
        <v>5440</v>
      </c>
      <c r="GC20" s="15">
        <v>544</v>
      </c>
      <c r="GD20" s="17">
        <v>75344.38</v>
      </c>
      <c r="GE20" s="15">
        <v>2867</v>
      </c>
      <c r="GF20" s="16">
        <v>0.4301</v>
      </c>
      <c r="GG20" s="16">
        <v>0.2075</v>
      </c>
      <c r="GH20" s="15">
        <v>2577</v>
      </c>
      <c r="GI20" s="17">
        <v>77957.69</v>
      </c>
      <c r="GJ20" s="15"/>
      <c r="GK20" s="15">
        <v>6492</v>
      </c>
      <c r="GL20" s="17">
        <v>191198.83</v>
      </c>
      <c r="GM20" s="15"/>
      <c r="GN20" s="16">
        <v>-0.603</v>
      </c>
      <c r="GO20" s="16">
        <v>-0.5923</v>
      </c>
      <c r="GP20" s="15">
        <v>1634</v>
      </c>
      <c r="GQ20" s="17">
        <v>71301.08</v>
      </c>
      <c r="GR20" s="15">
        <v>1020</v>
      </c>
      <c r="GS20" s="15">
        <v>1162</v>
      </c>
      <c r="GT20" s="17">
        <v>58442.79</v>
      </c>
      <c r="GU20" s="15">
        <v>927</v>
      </c>
      <c r="GV20" s="16">
        <v>0.4062</v>
      </c>
      <c r="GW20" s="16">
        <v>0.22</v>
      </c>
      <c r="GX20" s="15">
        <v>1352</v>
      </c>
      <c r="GY20" s="17">
        <v>55489.54</v>
      </c>
      <c r="GZ20" s="15">
        <v>1209</v>
      </c>
      <c r="HA20" s="15">
        <v>1797</v>
      </c>
      <c r="HB20" s="17">
        <v>77298.06</v>
      </c>
      <c r="HC20" s="15">
        <v>1277</v>
      </c>
      <c r="HD20" s="16">
        <v>-0.2476</v>
      </c>
      <c r="HE20" s="16">
        <v>-0.2821</v>
      </c>
      <c r="HF20" s="15">
        <v>1444</v>
      </c>
      <c r="HG20" s="17">
        <v>53522.82</v>
      </c>
      <c r="HH20" s="15">
        <v>2119</v>
      </c>
      <c r="HI20" s="15">
        <v>1281</v>
      </c>
      <c r="HJ20" s="17">
        <v>49523.7</v>
      </c>
      <c r="HK20" s="15">
        <v>2302</v>
      </c>
      <c r="HL20" s="16">
        <v>0.1272</v>
      </c>
      <c r="HM20" s="16">
        <v>0.0808</v>
      </c>
      <c r="HN20" s="15">
        <v>992</v>
      </c>
      <c r="HO20" s="17">
        <v>39935.65</v>
      </c>
      <c r="HP20" s="15">
        <v>803</v>
      </c>
      <c r="HQ20" s="15">
        <v>1005</v>
      </c>
      <c r="HR20" s="17">
        <v>41010.52</v>
      </c>
      <c r="HS20" s="15">
        <v>739</v>
      </c>
      <c r="HT20" s="16">
        <v>-0.0129</v>
      </c>
      <c r="HU20" s="16">
        <v>-0.0262</v>
      </c>
      <c r="HV20" s="15">
        <v>918</v>
      </c>
      <c r="HW20" s="17">
        <v>34267.17</v>
      </c>
      <c r="HX20" s="15">
        <v>257</v>
      </c>
      <c r="HY20" s="15">
        <v>618</v>
      </c>
      <c r="HZ20" s="17">
        <v>24382.18</v>
      </c>
      <c r="IA20" s="15">
        <v>260</v>
      </c>
      <c r="IB20" s="16">
        <v>0.4854</v>
      </c>
      <c r="IC20" s="16">
        <v>0.4054</v>
      </c>
      <c r="ID20" s="15">
        <v>938</v>
      </c>
      <c r="IE20" s="17">
        <v>22421.76</v>
      </c>
      <c r="IF20" s="15">
        <v>21</v>
      </c>
      <c r="IG20" s="15"/>
      <c r="IH20" s="17"/>
      <c r="II20" s="15"/>
      <c r="IJ20" s="16"/>
      <c r="IK20" s="16"/>
      <c r="IL20" s="15">
        <v>214</v>
      </c>
      <c r="IM20" s="17">
        <v>11013.86</v>
      </c>
      <c r="IN20" s="15">
        <v>876</v>
      </c>
      <c r="IO20" s="15"/>
      <c r="IP20" s="17"/>
      <c r="IQ20" s="15"/>
      <c r="IR20" s="16"/>
      <c r="IS20" s="16"/>
      <c r="IT20" s="15">
        <v>93</v>
      </c>
      <c r="IU20" s="17">
        <v>7143.03</v>
      </c>
      <c r="IV20" s="15">
        <v>101</v>
      </c>
      <c r="IW20" s="15">
        <v>44</v>
      </c>
      <c r="IX20" s="17">
        <v>3507.83</v>
      </c>
      <c r="IY20" s="15">
        <v>94</v>
      </c>
      <c r="IZ20" s="16">
        <v>1.1136</v>
      </c>
      <c r="JA20" s="16">
        <v>1.0363</v>
      </c>
      <c r="JB20" s="15">
        <v>143</v>
      </c>
      <c r="JC20" s="17">
        <v>5220.45</v>
      </c>
      <c r="JD20" s="15">
        <v>171</v>
      </c>
      <c r="JE20" s="15">
        <v>294</v>
      </c>
      <c r="JF20" s="17">
        <v>6337.13</v>
      </c>
      <c r="JG20" s="15">
        <v>169</v>
      </c>
      <c r="JH20" s="16">
        <v>-0.5136</v>
      </c>
      <c r="JI20" s="16">
        <v>-0.1762</v>
      </c>
      <c r="JJ20" s="15"/>
      <c r="JK20" s="17"/>
      <c r="JL20" s="15"/>
      <c r="JM20" s="15">
        <v>8819</v>
      </c>
      <c r="JN20" s="17">
        <v>437893.17</v>
      </c>
      <c r="JO20" s="15">
        <v>5517</v>
      </c>
      <c r="JP20" s="16">
        <v>-1</v>
      </c>
      <c r="JQ20" s="16">
        <v>-1</v>
      </c>
      <c r="JR20" s="15"/>
      <c r="JS20" s="17"/>
      <c r="JT20" s="15"/>
      <c r="JU20" s="15">
        <v>3394</v>
      </c>
      <c r="JV20" s="17">
        <v>163056.53</v>
      </c>
      <c r="JW20" s="15">
        <v>6340</v>
      </c>
      <c r="JX20" s="16">
        <v>-1</v>
      </c>
      <c r="JY20" s="16">
        <v>-1</v>
      </c>
      <c r="JZ20" s="15"/>
      <c r="KA20" s="17"/>
      <c r="KB20" s="15"/>
      <c r="KC20" s="15">
        <v>493</v>
      </c>
      <c r="KD20" s="17">
        <v>39110.4</v>
      </c>
      <c r="KE20" s="15">
        <v>1381</v>
      </c>
      <c r="KF20" s="16">
        <v>-1</v>
      </c>
      <c r="KG20" s="16">
        <v>-1</v>
      </c>
      <c r="KH20" s="15"/>
      <c r="KI20" s="17"/>
      <c r="KJ20" s="15">
        <v>2798</v>
      </c>
      <c r="KK20" s="15"/>
      <c r="KL20" s="17"/>
      <c r="KM20" s="15"/>
      <c r="KN20" s="16"/>
      <c r="KO20" s="16"/>
      <c r="KP20" s="15"/>
      <c r="KQ20" s="17"/>
      <c r="KR20" s="15">
        <v>5</v>
      </c>
      <c r="KS20" s="15"/>
      <c r="KT20" s="17"/>
      <c r="KU20" s="15"/>
      <c r="KV20" s="16"/>
      <c r="KW20" s="16"/>
      <c r="KX20" s="15"/>
      <c r="KY20" s="17"/>
      <c r="KZ20" s="15">
        <v>6</v>
      </c>
      <c r="LA20" s="15"/>
      <c r="LB20" s="17"/>
      <c r="LC20" s="15"/>
      <c r="LD20" s="16"/>
      <c r="LE20" s="16"/>
      <c r="LF20" s="15"/>
      <c r="LG20" s="17"/>
      <c r="LH20" s="15"/>
      <c r="LI20" s="15"/>
      <c r="LJ20" s="17"/>
      <c r="LK20" s="15"/>
      <c r="LL20" s="16"/>
      <c r="LM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