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<sst xmlns="http://schemas.openxmlformats.org/spreadsheetml/2006/main" count="44" uniqueCount="44">
  <si>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</si>
  <si>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</si>
  <si>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</si>
  <si>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02/29/2024</t>
  </si>
  <si>
    <t>End Date:</t>
  </si>
  <si>
    <t>Report Run Date:</t>
  </si>
  <si>
    <t>03/01/2024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</si>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</sst>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165107</v>
      </c>
      <c r="C5" s="11">
        <f>=ROUNDDOWN(18.4032948414998,0)</f>
      </c>
      <c r="D5" s="11">
        <v>169348</v>
      </c>
      <c r="E5" s="12">
        <v>1</v>
      </c>
      <c r="F5" s="11"/>
      <c r="G5" s="11">
        <f>=ROUNDDOWN({0},0)</f>
      </c>
      <c r="H5" s="11">
        <v>570</v>
      </c>
      <c r="I5" s="12"/>
      <c r="J5" s="11">
        <v>319</v>
      </c>
      <c r="K5" s="13">
        <v>14732.79</v>
      </c>
      <c r="L5" s="11">
        <v>1895</v>
      </c>
      <c r="M5" s="14">
        <v>7.77</v>
      </c>
      <c r="N5" s="11">
        <v>322</v>
      </c>
      <c r="O5" s="13">
        <v>18067.38</v>
      </c>
      <c r="P5" s="11">
        <v>1980</v>
      </c>
      <c r="Q5" s="14">
        <v>9.12</v>
      </c>
      <c r="R5" s="12">
        <v>-0.0093</v>
      </c>
      <c r="S5" s="12">
        <v>-0.1846</v>
      </c>
      <c r="T5" s="12">
        <v>-0.0429</v>
      </c>
      <c r="U5" s="12">
        <v>-0.148</v>
      </c>
      <c r="V5" s="11">
        <v>319</v>
      </c>
      <c r="W5" s="13">
        <v>14732.79</v>
      </c>
      <c r="X5" s="11">
        <v>1742</v>
      </c>
      <c r="Y5" s="11">
        <v>322</v>
      </c>
      <c r="Z5" s="13">
        <v>18067.38</v>
      </c>
      <c r="AA5" s="11">
        <v>1845</v>
      </c>
      <c r="AB5" s="12">
        <v>-0.0093</v>
      </c>
      <c r="AC5" s="12">
        <v>-0.1846</v>
      </c>
    </row>
    <row r="6">
      <c r="A6" s="10" t="s">
        <v>32</v>
      </c>
      <c r="B6" s="11">
        <v>6486</v>
      </c>
      <c r="C6" s="11">
        <f>=ROUNDDOWN(15.6818181818182,0)</f>
      </c>
      <c r="D6" s="11">
        <v>7450</v>
      </c>
      <c r="E6" s="12">
        <v>1</v>
      </c>
      <c r="F6" s="11"/>
      <c r="G6" s="11">
        <f>=ROUNDDOWN({0},0)</f>
      </c>
      <c r="H6" s="11"/>
      <c r="I6" s="12"/>
      <c r="J6" s="11">
        <v>40</v>
      </c>
      <c r="K6" s="13">
        <v>2241.24</v>
      </c>
      <c r="L6" s="11">
        <v>170</v>
      </c>
      <c r="M6" s="14">
        <v>13.18</v>
      </c>
      <c r="N6" s="11">
        <v>14</v>
      </c>
      <c r="O6" s="13">
        <v>720.53</v>
      </c>
      <c r="P6" s="11">
        <v>126</v>
      </c>
      <c r="Q6" s="14">
        <v>5.72</v>
      </c>
      <c r="R6" s="12">
        <v>1.8571</v>
      </c>
      <c r="S6" s="12">
        <v>2.1105</v>
      </c>
      <c r="T6" s="12">
        <v>0.3492</v>
      </c>
      <c r="U6" s="12">
        <v>1.3042</v>
      </c>
      <c r="V6" s="11">
        <v>40</v>
      </c>
      <c r="W6" s="13">
        <v>2241.24</v>
      </c>
      <c r="X6" s="11">
        <v>166</v>
      </c>
      <c r="Y6" s="11">
        <v>14</v>
      </c>
      <c r="Z6" s="13">
        <v>720.53</v>
      </c>
      <c r="AA6" s="11">
        <v>117</v>
      </c>
      <c r="AB6" s="12">
        <v>1.8571</v>
      </c>
      <c r="AC6" s="12">
        <v>2.1105</v>
      </c>
    </row>
    <row r="7">
      <c r="A7" s="10" t="s">
        <v>33</v>
      </c>
      <c r="B7" s="11">
        <v>24643</v>
      </c>
      <c r="C7" s="11">
        <f>=ROUNDDOWN(12.782965037867,0)</f>
      </c>
      <c r="D7" s="11">
        <v>31820</v>
      </c>
      <c r="E7" s="12">
        <v>1</v>
      </c>
      <c r="F7" s="11"/>
      <c r="G7" s="11">
        <f>=ROUNDDOWN({0},0)</f>
      </c>
      <c r="H7" s="11"/>
      <c r="I7" s="12"/>
      <c r="J7" s="11">
        <v>43</v>
      </c>
      <c r="K7" s="13">
        <v>1312.19</v>
      </c>
      <c r="L7" s="11">
        <v>231</v>
      </c>
      <c r="M7" s="14">
        <v>5.68</v>
      </c>
      <c r="N7" s="11">
        <v>38</v>
      </c>
      <c r="O7" s="13">
        <v>1033.01</v>
      </c>
      <c r="P7" s="11">
        <v>201</v>
      </c>
      <c r="Q7" s="14">
        <v>5.14</v>
      </c>
      <c r="R7" s="12">
        <v>0.1316</v>
      </c>
      <c r="S7" s="12">
        <v>0.2703</v>
      </c>
      <c r="T7" s="12">
        <v>0.1493</v>
      </c>
      <c r="U7" s="12">
        <v>0.1051</v>
      </c>
      <c r="V7" s="11">
        <v>43</v>
      </c>
      <c r="W7" s="13">
        <v>1312.19</v>
      </c>
      <c r="X7" s="11">
        <v>217</v>
      </c>
      <c r="Y7" s="11">
        <v>38</v>
      </c>
      <c r="Z7" s="13">
        <v>1033.01</v>
      </c>
      <c r="AA7" s="11">
        <v>189</v>
      </c>
      <c r="AB7" s="12">
        <v>0.1316</v>
      </c>
      <c r="AC7" s="12">
        <v>0.2703</v>
      </c>
    </row>
    <row r="8">
      <c r="A8" s="10" t="s">
        <v>34</v>
      </c>
      <c r="B8" s="11">
        <v>46204</v>
      </c>
      <c r="C8" s="11">
        <f>=ROUNDDOWN(16.599841919954,0)</f>
      </c>
      <c r="D8" s="11">
        <v>53906</v>
      </c>
      <c r="E8" s="12">
        <v>1</v>
      </c>
      <c r="F8" s="11"/>
      <c r="G8" s="11">
        <f>=ROUNDDOWN({0},0)</f>
      </c>
      <c r="H8" s="11"/>
      <c r="I8" s="12"/>
      <c r="J8" s="11">
        <v>43</v>
      </c>
      <c r="K8" s="13">
        <v>903.25</v>
      </c>
      <c r="L8" s="11">
        <v>228</v>
      </c>
      <c r="M8" s="14">
        <v>3.96</v>
      </c>
      <c r="N8" s="11">
        <v>65</v>
      </c>
      <c r="O8" s="13">
        <v>1161.58</v>
      </c>
      <c r="P8" s="11">
        <v>249</v>
      </c>
      <c r="Q8" s="14">
        <v>4.66</v>
      </c>
      <c r="R8" s="12">
        <v>-0.3385</v>
      </c>
      <c r="S8" s="12">
        <v>-0.2224</v>
      </c>
      <c r="T8" s="12">
        <v>-0.0843</v>
      </c>
      <c r="U8" s="12">
        <v>-0.1502</v>
      </c>
      <c r="V8" s="11">
        <v>43</v>
      </c>
      <c r="W8" s="13">
        <v>903.25</v>
      </c>
      <c r="X8" s="11">
        <v>228</v>
      </c>
      <c r="Y8" s="11">
        <v>65</v>
      </c>
      <c r="Z8" s="13">
        <v>1161.58</v>
      </c>
      <c r="AA8" s="11">
        <v>249</v>
      </c>
      <c r="AB8" s="12">
        <v>-0.3385</v>
      </c>
      <c r="AC8" s="12">
        <v>-0.2224</v>
      </c>
    </row>
    <row r="9">
      <c r="A9" s="10" t="s">
        <v>35</v>
      </c>
      <c r="B9" s="11">
        <v>37195</v>
      </c>
      <c r="C9" s="11">
        <f>=ROUNDDOWN(14.5531731747398,0)</f>
      </c>
      <c r="D9" s="11">
        <v>42082</v>
      </c>
      <c r="E9" s="12">
        <v>1</v>
      </c>
      <c r="F9" s="11"/>
      <c r="G9" s="11">
        <f>=ROUNDDOWN({0},0)</f>
      </c>
      <c r="H9" s="11"/>
      <c r="I9" s="12"/>
      <c r="J9" s="11">
        <v>47</v>
      </c>
      <c r="K9" s="13">
        <v>1485.46</v>
      </c>
      <c r="L9" s="11">
        <v>991</v>
      </c>
      <c r="M9" s="14">
        <v>1.5</v>
      </c>
      <c r="N9" s="11">
        <v>67</v>
      </c>
      <c r="O9" s="13">
        <v>2439.12</v>
      </c>
      <c r="P9" s="11">
        <v>933</v>
      </c>
      <c r="Q9" s="14">
        <v>2.61</v>
      </c>
      <c r="R9" s="12">
        <v>-0.2985</v>
      </c>
      <c r="S9" s="12">
        <v>-0.391</v>
      </c>
      <c r="T9" s="12">
        <v>0.0622</v>
      </c>
      <c r="U9" s="12">
        <v>-0.4253</v>
      </c>
      <c r="V9" s="11">
        <v>47</v>
      </c>
      <c r="W9" s="13">
        <v>1485.46</v>
      </c>
      <c r="X9" s="11">
        <v>824</v>
      </c>
      <c r="Y9" s="11">
        <v>67</v>
      </c>
      <c r="Z9" s="13">
        <v>2439.12</v>
      </c>
      <c r="AA9" s="11">
        <v>774</v>
      </c>
      <c r="AB9" s="12">
        <v>-0.2985</v>
      </c>
      <c r="AC9" s="12">
        <v>-0.391</v>
      </c>
    </row>
    <row r="10">
      <c r="A10" s="10" t="s">
        <v>36</v>
      </c>
      <c r="B10" s="11">
        <v>33898</v>
      </c>
      <c r="C10" s="11">
        <f>=ROUNDDOWN(12.9817708333333,0)</f>
      </c>
      <c r="D10" s="11">
        <v>65099</v>
      </c>
      <c r="E10" s="12">
        <v>1</v>
      </c>
      <c r="F10" s="11"/>
      <c r="G10" s="11">
        <f>=ROUNDDOWN({0},0)</f>
      </c>
      <c r="H10" s="11">
        <v>6823</v>
      </c>
      <c r="I10" s="12"/>
      <c r="J10" s="11">
        <v>213</v>
      </c>
      <c r="K10" s="13">
        <v>34860.02</v>
      </c>
      <c r="L10" s="11">
        <v>598</v>
      </c>
      <c r="M10" s="14">
        <v>58.29</v>
      </c>
      <c r="N10" s="11">
        <v>306</v>
      </c>
      <c r="O10" s="13">
        <v>47304.63</v>
      </c>
      <c r="P10" s="11">
        <v>682</v>
      </c>
      <c r="Q10" s="14">
        <v>69.36</v>
      </c>
      <c r="R10" s="12">
        <v>-0.3039</v>
      </c>
      <c r="S10" s="12">
        <v>-0.2631</v>
      </c>
      <c r="T10" s="12">
        <v>-0.1232</v>
      </c>
      <c r="U10" s="12">
        <v>-0.1596</v>
      </c>
      <c r="V10" s="11">
        <v>213</v>
      </c>
      <c r="W10" s="13">
        <v>34860.02</v>
      </c>
      <c r="X10" s="11">
        <v>593</v>
      </c>
      <c r="Y10" s="11">
        <v>306</v>
      </c>
      <c r="Z10" s="13">
        <v>47304.63</v>
      </c>
      <c r="AA10" s="11">
        <v>674</v>
      </c>
      <c r="AB10" s="12">
        <v>-0.3039</v>
      </c>
      <c r="AC10" s="12">
        <v>-0.2631</v>
      </c>
    </row>
    <row r="11">
      <c r="A11" s="10" t="s">
        <v>37</v>
      </c>
      <c r="B11" s="11">
        <v>2725</v>
      </c>
      <c r="C11" s="11">
        <f>=ROUNDDOWN(17.3456397199236,0)</f>
      </c>
      <c r="D11" s="11">
        <v>1270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1521.95</v>
      </c>
      <c r="L11" s="11">
        <v>103</v>
      </c>
      <c r="M11" s="14">
        <v>14.78</v>
      </c>
      <c r="N11" s="11">
        <v>8</v>
      </c>
      <c r="O11" s="13">
        <v>645.37</v>
      </c>
      <c r="P11" s="11">
        <v>89</v>
      </c>
      <c r="Q11" s="14">
        <v>7.25</v>
      </c>
      <c r="R11" s="12">
        <v>1.125</v>
      </c>
      <c r="S11" s="12">
        <v>1.3583</v>
      </c>
      <c r="T11" s="12">
        <v>0.1573</v>
      </c>
      <c r="U11" s="12">
        <v>1.0386</v>
      </c>
      <c r="V11" s="11">
        <v>17</v>
      </c>
      <c r="W11" s="13">
        <v>1521.95</v>
      </c>
      <c r="X11" s="11">
        <v>99</v>
      </c>
      <c r="Y11" s="11">
        <v>8</v>
      </c>
      <c r="Z11" s="13">
        <v>645.37</v>
      </c>
      <c r="AA11" s="11">
        <v>89</v>
      </c>
      <c r="AB11" s="12">
        <v>1.125</v>
      </c>
      <c r="AC11" s="12">
        <v>1.3583</v>
      </c>
    </row>
    <row r="12">
      <c r="A12" s="10" t="s">
        <v>38</v>
      </c>
      <c r="B12" s="11">
        <v>3041</v>
      </c>
      <c r="C12" s="11">
        <f>=ROUNDDOWN(107.836879432624,0)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126.45</v>
      </c>
      <c r="L12" s="11">
        <v>82</v>
      </c>
      <c r="M12" s="14">
        <v>1.54</v>
      </c>
      <c r="N12" s="11"/>
      <c r="O12" s="13"/>
      <c r="P12" s="11">
        <v>47</v>
      </c>
      <c r="Q12" s="14"/>
      <c r="R12" s="12"/>
      <c r="S12" s="12"/>
      <c r="T12" s="12">
        <v>0.7447</v>
      </c>
      <c r="U12" s="12"/>
      <c r="V12" s="11">
        <v>6</v>
      </c>
      <c r="W12" s="13">
        <v>126.45</v>
      </c>
      <c r="X12" s="11">
        <v>82</v>
      </c>
      <c r="Y12" s="11"/>
      <c r="Z12" s="13"/>
      <c r="AA12" s="11">
        <v>47</v>
      </c>
      <c r="AB12" s="12"/>
      <c r="AC12" s="12"/>
    </row>
    <row r="13">
      <c r="A13" s="10" t="s">
        <v>39</v>
      </c>
      <c r="B13" s="11">
        <v>84</v>
      </c>
      <c r="C13" s="11">
        <f>=ROUNDDOWN(70,0)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93.93</v>
      </c>
      <c r="L13" s="11">
        <v>98</v>
      </c>
      <c r="M13" s="14">
        <v>0.96</v>
      </c>
      <c r="N13" s="11">
        <v>1</v>
      </c>
      <c r="O13" s="13">
        <v>21</v>
      </c>
      <c r="P13" s="11">
        <v>119</v>
      </c>
      <c r="Q13" s="14">
        <v>0.18</v>
      </c>
      <c r="R13" s="12"/>
      <c r="S13" s="12">
        <v>3.4729</v>
      </c>
      <c r="T13" s="12">
        <v>-0.1765</v>
      </c>
      <c r="U13" s="12">
        <v>4.3333</v>
      </c>
      <c r="V13" s="11">
        <v>1</v>
      </c>
      <c r="W13" s="13">
        <v>93.93</v>
      </c>
      <c r="X13" s="11">
        <v>98</v>
      </c>
      <c r="Y13" s="11">
        <v>1</v>
      </c>
      <c r="Z13" s="13">
        <v>21</v>
      </c>
      <c r="AA13" s="11">
        <v>119</v>
      </c>
      <c r="AB13" s="12"/>
      <c r="AC13" s="12">
        <v>3.4729</v>
      </c>
    </row>
    <row r="14">
      <c r="A14" s="10" t="s">
        <v>40</v>
      </c>
      <c r="B14" s="11">
        <v>30514</v>
      </c>
      <c r="C14" s="11">
        <f>=ROUNDDOWN(10.8198000141834,0)</f>
      </c>
      <c r="D14" s="11">
        <v>48083</v>
      </c>
      <c r="E14" s="12">
        <v>1</v>
      </c>
      <c r="F14" s="11"/>
      <c r="G14" s="11">
        <f>=ROUNDDOWN({0},0)</f>
      </c>
      <c r="H14" s="11"/>
      <c r="I14" s="12"/>
      <c r="J14" s="11">
        <v>55</v>
      </c>
      <c r="K14" s="13">
        <v>1232.58</v>
      </c>
      <c r="L14" s="11">
        <v>928</v>
      </c>
      <c r="M14" s="14">
        <v>1.33</v>
      </c>
      <c r="N14" s="11">
        <v>54</v>
      </c>
      <c r="O14" s="13">
        <v>1245.67</v>
      </c>
      <c r="P14" s="11">
        <v>867</v>
      </c>
      <c r="Q14" s="14">
        <v>1.44</v>
      </c>
      <c r="R14" s="12">
        <v>0.0185</v>
      </c>
      <c r="S14" s="12">
        <v>-0.0105</v>
      </c>
      <c r="T14" s="12">
        <v>0.0704</v>
      </c>
      <c r="U14" s="12">
        <v>-0.0764</v>
      </c>
      <c r="V14" s="11">
        <v>55</v>
      </c>
      <c r="W14" s="13">
        <v>1232.58</v>
      </c>
      <c r="X14" s="11">
        <v>897</v>
      </c>
      <c r="Y14" s="11">
        <v>54</v>
      </c>
      <c r="Z14" s="13">
        <v>1245.67</v>
      </c>
      <c r="AA14" s="11">
        <v>854</v>
      </c>
      <c r="AB14" s="12">
        <v>0.0185</v>
      </c>
      <c r="AC14" s="12">
        <v>-0.0105</v>
      </c>
    </row>
    <row r="15">
      <c r="A15" s="10" t="s">
        <v>41</v>
      </c>
      <c r="B15" s="11">
        <v>77137</v>
      </c>
      <c r="C15" s="11">
        <f>=ROUNDDOWN(14.5711964940119,0)</f>
      </c>
      <c r="D15" s="11">
        <v>109618</v>
      </c>
      <c r="E15" s="12">
        <v>1</v>
      </c>
      <c r="F15" s="11"/>
      <c r="G15" s="11">
        <f>=ROUNDDOWN({0},0)</f>
      </c>
      <c r="H15" s="11"/>
      <c r="I15" s="12"/>
      <c r="J15" s="11">
        <v>196</v>
      </c>
      <c r="K15" s="13">
        <v>3099.3</v>
      </c>
      <c r="L15" s="11">
        <v>640</v>
      </c>
      <c r="M15" s="14">
        <v>4.84</v>
      </c>
      <c r="N15" s="11">
        <v>303</v>
      </c>
      <c r="O15" s="13">
        <v>4652.15</v>
      </c>
      <c r="P15" s="11">
        <v>721</v>
      </c>
      <c r="Q15" s="14">
        <v>6.45</v>
      </c>
      <c r="R15" s="12">
        <v>-0.3531</v>
      </c>
      <c r="S15" s="12">
        <v>-0.3338</v>
      </c>
      <c r="T15" s="12">
        <v>-0.1123</v>
      </c>
      <c r="U15" s="12">
        <v>-0.2496</v>
      </c>
      <c r="V15" s="11">
        <v>196</v>
      </c>
      <c r="W15" s="13">
        <v>3099.3</v>
      </c>
      <c r="X15" s="11">
        <v>640</v>
      </c>
      <c r="Y15" s="11">
        <v>303</v>
      </c>
      <c r="Z15" s="13">
        <v>4652.15</v>
      </c>
      <c r="AA15" s="11">
        <v>721</v>
      </c>
      <c r="AB15" s="12">
        <v>-0.3531</v>
      </c>
      <c r="AC15" s="12">
        <v>-0.3338</v>
      </c>
    </row>
    <row r="16">
      <c r="A16" s="10" t="s">
        <v>42</v>
      </c>
      <c r="B16" s="11">
        <v>21435</v>
      </c>
      <c r="C16" s="11">
        <f>=ROUNDDOWN(18.9673480222989,0)</f>
      </c>
      <c r="D16" s="11">
        <v>22530</v>
      </c>
      <c r="E16" s="12">
        <v>1</v>
      </c>
      <c r="F16" s="11"/>
      <c r="G16" s="11">
        <f>=ROUNDDOWN({0},0)</f>
      </c>
      <c r="H16" s="11"/>
      <c r="I16" s="12"/>
      <c r="J16" s="11">
        <v>41</v>
      </c>
      <c r="K16" s="13">
        <v>1537.1</v>
      </c>
      <c r="L16" s="11">
        <v>507</v>
      </c>
      <c r="M16" s="14">
        <v>3.03</v>
      </c>
      <c r="N16" s="11">
        <v>53</v>
      </c>
      <c r="O16" s="13">
        <v>1720.21</v>
      </c>
      <c r="P16" s="11">
        <v>519</v>
      </c>
      <c r="Q16" s="14">
        <v>3.31</v>
      </c>
      <c r="R16" s="12">
        <v>-0.2264</v>
      </c>
      <c r="S16" s="12">
        <v>-0.1064</v>
      </c>
      <c r="T16" s="12">
        <v>-0.0231</v>
      </c>
      <c r="U16" s="12">
        <v>-0.0846</v>
      </c>
      <c r="V16" s="11">
        <v>41</v>
      </c>
      <c r="W16" s="13">
        <v>1537.1</v>
      </c>
      <c r="X16" s="11">
        <v>491</v>
      </c>
      <c r="Y16" s="11">
        <v>53</v>
      </c>
      <c r="Z16" s="13">
        <v>1720.21</v>
      </c>
      <c r="AA16" s="11">
        <v>487</v>
      </c>
      <c r="AB16" s="12">
        <v>-0.2264</v>
      </c>
      <c r="AC16" s="12">
        <v>-0.1064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1021</v>
      </c>
      <c r="K17" s="17">
        <v>63146.26</v>
      </c>
      <c r="L17" s="15">
        <v>6471</v>
      </c>
      <c r="M17" s="18">
        <v>9.76</v>
      </c>
      <c r="N17" s="15">
        <v>1231</v>
      </c>
      <c r="O17" s="17">
        <v>79010.65</v>
      </c>
      <c r="P17" s="15">
        <v>6533</v>
      </c>
      <c r="Q17" s="18">
        <v>12.09</v>
      </c>
      <c r="R17" s="16">
        <v>-0.1706</v>
      </c>
      <c r="S17" s="16">
        <v>-0.2008</v>
      </c>
      <c r="T17" s="16">
        <v>-0.0095</v>
      </c>
      <c r="U17" s="16">
        <v>-0.1927</v>
      </c>
      <c r="V17" s="15">
        <v>1021</v>
      </c>
      <c r="W17" s="17">
        <v>63146.26</v>
      </c>
      <c r="X17" s="15">
        <v>6077</v>
      </c>
      <c r="Y17" s="15">
        <v>1231</v>
      </c>
      <c r="Z17" s="17">
        <v>79010.65</v>
      </c>
      <c r="AA17" s="15">
        <v>6165</v>
      </c>
      <c r="AB17" s="16">
        <v>-0.1706</v>
      </c>
      <c r="AC17" s="16">
        <v>-0.2008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