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<sst xmlns="http://schemas.openxmlformats.org/spreadsheetml/2006/main" count="37" uniqueCount="37">
  <si>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</si>
  <si>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</si>
  <si>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</si>
  <si>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02/01/2024</t>
  </si>
  <si>
    <t>End Date:</t>
  </si>
  <si>
    <t>02/28/2024</t>
  </si>
  <si>
    <t>Report Run Date:</t>
  </si>
  <si>
    <t>Division</t>
  </si>
  <si>
    <t>Current And Future Inventory</t>
  </si>
  <si>
    <t>Current And History Sales Comparison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</si>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</sst>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110753</v>
      </c>
      <c r="C5" s="11">
        <f>=ROUNDDOWN(23.6606208207823,0)</f>
      </c>
      <c r="D5" s="11">
        <v>84990</v>
      </c>
      <c r="E5" s="12">
        <v>0.9963</v>
      </c>
      <c r="F5" s="11"/>
      <c r="G5" s="11">
        <f>=ROUNDDOWN({0},0)</f>
      </c>
      <c r="H5" s="11"/>
      <c r="I5" s="12"/>
      <c r="J5" s="11">
        <v>198</v>
      </c>
      <c r="K5" s="13">
        <v>13517.81</v>
      </c>
      <c r="L5" s="11">
        <v>1556</v>
      </c>
      <c r="M5" s="14">
        <v>8.69</v>
      </c>
      <c r="N5" s="11">
        <v>213</v>
      </c>
      <c r="O5" s="13">
        <v>15406.5</v>
      </c>
      <c r="P5" s="11">
        <v>1734</v>
      </c>
      <c r="Q5" s="14">
        <v>8.88</v>
      </c>
      <c r="R5" s="12">
        <v>-0.0704</v>
      </c>
      <c r="S5" s="12">
        <v>-0.1226</v>
      </c>
      <c r="T5" s="12">
        <v>-0.1027</v>
      </c>
      <c r="U5" s="12">
        <v>-0.0214</v>
      </c>
      <c r="V5" s="11">
        <v>198</v>
      </c>
      <c r="W5" s="13">
        <v>13517.81</v>
      </c>
      <c r="X5" s="11">
        <v>421</v>
      </c>
      <c r="Y5" s="11">
        <v>213</v>
      </c>
      <c r="Z5" s="13">
        <v>15406.5</v>
      </c>
      <c r="AA5" s="11">
        <v>440</v>
      </c>
      <c r="AB5" s="12">
        <v>-0.0704</v>
      </c>
      <c r="AC5" s="12">
        <v>-0.1226</v>
      </c>
    </row>
    <row r="6">
      <c r="A6" s="10" t="s">
        <v>32</v>
      </c>
      <c r="B6" s="11">
        <v>9141</v>
      </c>
      <c r="C6" s="11">
        <f>=ROUNDDOWN(20.5185185185185,0)</f>
      </c>
      <c r="D6" s="11">
        <v>4960</v>
      </c>
      <c r="E6" s="12">
        <v>1</v>
      </c>
      <c r="F6" s="11"/>
      <c r="G6" s="11">
        <f>=ROUNDDOWN({0},0)</f>
      </c>
      <c r="H6" s="11"/>
      <c r="I6" s="12"/>
      <c r="J6" s="11">
        <v>91</v>
      </c>
      <c r="K6" s="13">
        <v>4561.4</v>
      </c>
      <c r="L6" s="11">
        <v>200</v>
      </c>
      <c r="M6" s="14">
        <v>22.81</v>
      </c>
      <c r="N6" s="11">
        <v>95</v>
      </c>
      <c r="O6" s="13">
        <v>5462.24</v>
      </c>
      <c r="P6" s="11">
        <v>153</v>
      </c>
      <c r="Q6" s="14">
        <v>35.7</v>
      </c>
      <c r="R6" s="12">
        <v>-0.0421</v>
      </c>
      <c r="S6" s="12">
        <v>-0.1649</v>
      </c>
      <c r="T6" s="12">
        <v>0.3072</v>
      </c>
      <c r="U6" s="12">
        <v>-0.3611</v>
      </c>
      <c r="V6" s="11">
        <v>91</v>
      </c>
      <c r="W6" s="13">
        <v>4561.4</v>
      </c>
      <c r="X6" s="11">
        <v>97</v>
      </c>
      <c r="Y6" s="11">
        <v>95</v>
      </c>
      <c r="Z6" s="13">
        <v>5462.24</v>
      </c>
      <c r="AA6" s="11">
        <v>97</v>
      </c>
      <c r="AB6" s="12">
        <v>-0.0421</v>
      </c>
      <c r="AC6" s="12">
        <v>-0.1649</v>
      </c>
    </row>
    <row r="7">
      <c r="A7" s="10" t="s">
        <v>33</v>
      </c>
      <c r="B7" s="11">
        <v>21069</v>
      </c>
      <c r="C7" s="11">
        <f>=ROUNDDOWN(15.1129761136217,0)</f>
      </c>
      <c r="D7" s="11">
        <v>34888</v>
      </c>
      <c r="E7" s="12">
        <v>0.9799</v>
      </c>
      <c r="F7" s="11"/>
      <c r="G7" s="11">
        <f>=ROUNDDOWN({0},0)</f>
      </c>
      <c r="H7" s="11">
        <v>2400</v>
      </c>
      <c r="I7" s="12"/>
      <c r="J7" s="11">
        <v>182</v>
      </c>
      <c r="K7" s="13">
        <v>27460.41</v>
      </c>
      <c r="L7" s="11">
        <v>560</v>
      </c>
      <c r="M7" s="14">
        <v>49.04</v>
      </c>
      <c r="N7" s="11">
        <v>249</v>
      </c>
      <c r="O7" s="13">
        <v>40905.22</v>
      </c>
      <c r="P7" s="11">
        <v>641</v>
      </c>
      <c r="Q7" s="14">
        <v>63.81</v>
      </c>
      <c r="R7" s="12">
        <v>-0.2691</v>
      </c>
      <c r="S7" s="12">
        <v>-0.3287</v>
      </c>
      <c r="T7" s="12">
        <v>-0.1264</v>
      </c>
      <c r="U7" s="12">
        <v>-0.2315</v>
      </c>
      <c r="V7" s="11">
        <v>182</v>
      </c>
      <c r="W7" s="13">
        <v>27460.41</v>
      </c>
      <c r="X7" s="11">
        <v>299</v>
      </c>
      <c r="Y7" s="11">
        <v>249</v>
      </c>
      <c r="Z7" s="13">
        <v>40905.22</v>
      </c>
      <c r="AA7" s="11">
        <v>312</v>
      </c>
      <c r="AB7" s="12">
        <v>-0.2691</v>
      </c>
      <c r="AC7" s="12">
        <v>-0.3287</v>
      </c>
    </row>
    <row r="8">
      <c r="A8" s="10" t="s">
        <v>34</v>
      </c>
      <c r="B8" s="11">
        <v>5154</v>
      </c>
      <c r="C8" s="11">
        <f>=ROUNDDOWN(16.8707037643208,0)</f>
      </c>
      <c r="D8" s="11">
        <v>3050</v>
      </c>
      <c r="E8" s="12">
        <v>1</v>
      </c>
      <c r="F8" s="11"/>
      <c r="G8" s="11">
        <f>=ROUNDDOWN({0},0)</f>
      </c>
      <c r="H8" s="11"/>
      <c r="I8" s="12"/>
      <c r="J8" s="11">
        <v>34</v>
      </c>
      <c r="K8" s="13">
        <v>2090.16</v>
      </c>
      <c r="L8" s="11">
        <v>111</v>
      </c>
      <c r="M8" s="14">
        <v>18.83</v>
      </c>
      <c r="N8" s="11">
        <v>51</v>
      </c>
      <c r="O8" s="13">
        <v>3451.13</v>
      </c>
      <c r="P8" s="11">
        <v>99</v>
      </c>
      <c r="Q8" s="14">
        <v>34.86</v>
      </c>
      <c r="R8" s="12">
        <v>-0.3333</v>
      </c>
      <c r="S8" s="12">
        <v>-0.3944</v>
      </c>
      <c r="T8" s="12">
        <v>0.1212</v>
      </c>
      <c r="U8" s="12">
        <v>-0.4598</v>
      </c>
      <c r="V8" s="11">
        <v>34</v>
      </c>
      <c r="W8" s="13">
        <v>2090.16</v>
      </c>
      <c r="X8" s="11">
        <v>71</v>
      </c>
      <c r="Y8" s="11">
        <v>51</v>
      </c>
      <c r="Z8" s="13">
        <v>3451.13</v>
      </c>
      <c r="AA8" s="11">
        <v>41</v>
      </c>
      <c r="AB8" s="12">
        <v>-0.3333</v>
      </c>
      <c r="AC8" s="12">
        <v>-0.3944</v>
      </c>
    </row>
    <row r="9">
      <c r="A9" s="10" t="s">
        <v>35</v>
      </c>
      <c r="B9" s="11">
        <v>17367</v>
      </c>
      <c r="C9" s="11">
        <f>=ROUNDDOWN(31.3031723143475,0)</f>
      </c>
      <c r="D9" s="11">
        <v>8670</v>
      </c>
      <c r="E9" s="12">
        <v>1</v>
      </c>
      <c r="F9" s="11"/>
      <c r="G9" s="11">
        <f>=ROUNDDOWN({0},0)</f>
      </c>
      <c r="H9" s="11"/>
      <c r="I9" s="12"/>
      <c r="J9" s="11">
        <v>21</v>
      </c>
      <c r="K9" s="13">
        <v>1093.15</v>
      </c>
      <c r="L9" s="11">
        <v>405</v>
      </c>
      <c r="M9" s="14">
        <v>2.7</v>
      </c>
      <c r="N9" s="11">
        <v>41</v>
      </c>
      <c r="O9" s="13">
        <v>2088.18</v>
      </c>
      <c r="P9" s="11">
        <v>391</v>
      </c>
      <c r="Q9" s="14">
        <v>5.34</v>
      </c>
      <c r="R9" s="12">
        <v>-0.4878</v>
      </c>
      <c r="S9" s="12">
        <v>-0.4765</v>
      </c>
      <c r="T9" s="12">
        <v>0.0358</v>
      </c>
      <c r="U9" s="12">
        <v>-0.4944</v>
      </c>
      <c r="V9" s="11">
        <v>21</v>
      </c>
      <c r="W9" s="13">
        <v>1093.15</v>
      </c>
      <c r="X9" s="11">
        <v>91</v>
      </c>
      <c r="Y9" s="11">
        <v>41</v>
      </c>
      <c r="Z9" s="13">
        <v>2088.18</v>
      </c>
      <c r="AA9" s="11">
        <v>57</v>
      </c>
      <c r="AB9" s="12">
        <v>-0.4878</v>
      </c>
      <c r="AC9" s="12">
        <v>-0.4765</v>
      </c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526</v>
      </c>
      <c r="K10" s="17">
        <v>48722.93</v>
      </c>
      <c r="L10" s="15">
        <v>2832</v>
      </c>
      <c r="M10" s="18">
        <v>17.2</v>
      </c>
      <c r="N10" s="15">
        <v>649</v>
      </c>
      <c r="O10" s="17">
        <v>67313.27</v>
      </c>
      <c r="P10" s="15">
        <v>3018</v>
      </c>
      <c r="Q10" s="18">
        <v>22.3</v>
      </c>
      <c r="R10" s="16">
        <v>-0.1895</v>
      </c>
      <c r="S10" s="16">
        <v>-0.2762</v>
      </c>
      <c r="T10" s="16">
        <v>-0.0616</v>
      </c>
      <c r="U10" s="16">
        <v>-0.2287</v>
      </c>
      <c r="V10" s="15">
        <v>526</v>
      </c>
      <c r="W10" s="17">
        <v>48722.93</v>
      </c>
      <c r="X10" s="15">
        <v>979</v>
      </c>
      <c r="Y10" s="15">
        <v>649</v>
      </c>
      <c r="Z10" s="17">
        <v>67313.27</v>
      </c>
      <c r="AA10" s="15">
        <v>947</v>
      </c>
      <c r="AB10" s="16">
        <v>-0.1895</v>
      </c>
      <c r="AC10" s="16">
        <v>-0.2762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