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<sst xmlns="http://schemas.openxmlformats.org/spreadsheetml/2006/main" count="240" uniqueCount="240">
  <si>
    <t>Date Type:</t>
  </si>
  <si>
    <t>Shipped Date</t>
  </si>
  <si>
    <t>Start Date:</t>
  </si>
  <si>
    <t>02/01/2024</t>
  </si>
  <si>
    <t>End Date:</t>
  </si>
  <si>
    <t>02/27/2024</t>
  </si>
  <si>
    <t>Report Run Date:</t>
  </si>
  <si>
    <t>02/28/2024</t>
  </si>
  <si>
    <t>Division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</si>
  <si>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</si>
  <si>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</si>
  <si>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</si>
  <si>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</si>
  <si>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</si>
  <si>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</si>
  <si>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KOHLDSN</t>
  </si>
  <si>
    <t>OLLIIX</t>
  </si>
  <si>
    <t>TGTDVS</t>
  </si>
  <si>
    <t>JCPENNEY01</t>
  </si>
  <si>
    <t>ASHFURNDS</t>
  </si>
  <si>
    <t>BLK01</t>
  </si>
  <si>
    <t>KIRKLANDDS</t>
  </si>
  <si>
    <t>DESINC</t>
  </si>
  <si>
    <t>COSTCO01</t>
  </si>
  <si>
    <t>FINGERHUTDS</t>
  </si>
  <si>
    <t>NRTPORT</t>
  </si>
  <si>
    <t>HDDS</t>
  </si>
  <si>
    <t>WALMARTDS</t>
  </si>
  <si>
    <t>LAMPDS</t>
  </si>
  <si>
    <t>AMERSIGNDS</t>
  </si>
  <si>
    <t>ROOMECOM</t>
  </si>
  <si>
    <t>HOUZZ</t>
  </si>
  <si>
    <t>ZOLA</t>
  </si>
  <si>
    <t>BEALLSDS</t>
  </si>
  <si>
    <t>HSNDS</t>
  </si>
  <si>
    <t>BIGLOTSDS</t>
  </si>
  <si>
    <t>WM.COM</t>
  </si>
  <si>
    <t>NORDSTRACKDS</t>
  </si>
  <si>
    <t>CHEWYDS</t>
  </si>
  <si>
    <t>AAFESDS</t>
  </si>
  <si>
    <t>DLCROSCILL</t>
  </si>
  <si>
    <t>BLOOM02</t>
  </si>
  <si>
    <t>ZULILY</t>
  </si>
  <si>
    <t>NEBFUR01</t>
  </si>
  <si>
    <t>BBBDROP</t>
  </si>
  <si>
    <t>BRANDX</t>
  </si>
  <si>
    <t>HAYNEEDLEDS</t>
  </si>
  <si>
    <t>LOWESDS</t>
  </si>
  <si>
    <t>STEINDS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</si>
  <si>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</si>
  <si>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</si>
  <si>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</si>
  <si>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</si>
  <si>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</si>
  <si>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</si>
  <si>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</si>
  <si>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</si>
  <si>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</si>
  <si>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</si>
  <si>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</si>
  <si>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</si>
  <si>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</si>
  <si>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</si>
  <si>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</si>
  <si>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</si>
  <si>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</si>
  <si>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</si>
  <si>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</si>
  <si>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</si>
  <si>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</si>
  <si>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</si>
  <si>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</si>
  <si>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</si>
  <si>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</si>
  <si>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</si>
  <si>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</si>
  <si>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</si>
  <si>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</si>
  <si>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</si>
  <si>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</si>
  <si>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</si>
  <si>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</si>
  <si>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</si>
  <si>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</si>
  <si>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</si>
  <si>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</si>
  <si>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</si>
  <si>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</si>
  <si>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02/10/2024</t>
  </si>
  <si>
    <t>02/13/2024</t>
  </si>
  <si>
    <t>02/17/2024</t>
  </si>
  <si>
    <t>02/18/2024</t>
  </si>
  <si>
    <t>02/20/2024</t>
  </si>
  <si>
    <t>02/21/2024</t>
  </si>
  <si>
    <t>02/22/2024</t>
  </si>
  <si>
    <t>02/23/2024</t>
  </si>
  <si>
    <t>02/24/2024</t>
  </si>
  <si>
    <t>02/25/2024</t>
  </si>
  <si>
    <t>02/26/2024</t>
  </si>
  <si>
    <t>03/02/2024</t>
  </si>
  <si>
    <t>03/03/2024</t>
  </si>
  <si>
    <t>03/04/2024</t>
  </si>
  <si>
    <t>03/05/2024</t>
  </si>
  <si>
    <t>03/06/2024</t>
  </si>
  <si>
    <t>03/07/2024</t>
  </si>
  <si>
    <t>03/08/2024</t>
  </si>
  <si>
    <t>03/09/2024</t>
  </si>
  <si>
    <t>03/10/2024</t>
  </si>
  <si>
    <t>03/11/2024</t>
  </si>
  <si>
    <t>03/12/2024</t>
  </si>
  <si>
    <t>03/13/2024</t>
  </si>
  <si>
    <t>03/14/2024</t>
  </si>
  <si>
    <t>03/16/2024</t>
  </si>
  <si>
    <t>03/17/2024</t>
  </si>
  <si>
    <t>03/18/2024</t>
  </si>
  <si>
    <t>03/19/2024</t>
  </si>
  <si>
    <t>03/20/2024</t>
  </si>
  <si>
    <t>03/21/2024</t>
  </si>
  <si>
    <t>03/23/2024</t>
  </si>
  <si>
    <t>03/24/2024</t>
  </si>
  <si>
    <t>03/25/2024</t>
  </si>
  <si>
    <t>03/26/2024</t>
  </si>
  <si>
    <t>03/27/2024</t>
  </si>
  <si>
    <t>03/28/2024</t>
  </si>
  <si>
    <t>03/29/2024</t>
  </si>
  <si>
    <t>03/30/2024</t>
  </si>
  <si>
    <t>03/31/2024</t>
  </si>
  <si>
    <t>04/01/2024</t>
  </si>
  <si>
    <t>04/02/2024</t>
  </si>
  <si>
    <t>04/03/2024</t>
  </si>
  <si>
    <t>04/04/2024</t>
  </si>
  <si>
    <t>04/05/2024</t>
  </si>
  <si>
    <t>04/06/2024</t>
  </si>
  <si>
    <t>04/07/2024</t>
  </si>
  <si>
    <t>04/08/2024</t>
  </si>
  <si>
    <t>04/09/2024</t>
  </si>
  <si>
    <t>04/10/2024</t>
  </si>
  <si>
    <t>04/11/2024</t>
  </si>
  <si>
    <t>04/12/2024</t>
  </si>
  <si>
    <t>04/13/2024</t>
  </si>
  <si>
    <t>04/14/2024</t>
  </si>
  <si>
    <t>04/15/2024</t>
  </si>
  <si>
    <t>04/16/2024</t>
  </si>
  <si>
    <t>04/17/2024</t>
  </si>
  <si>
    <t>04/18/2024</t>
  </si>
  <si>
    <t>04/19/2024</t>
  </si>
  <si>
    <t>04/20/2024</t>
  </si>
  <si>
    <t>04/21/2024</t>
  </si>
  <si>
    <t>04/22/2024</t>
  </si>
  <si>
    <t>04/24/2024</t>
  </si>
  <si>
    <t>04/25/2024</t>
  </si>
  <si>
    <t>04/26/2024</t>
  </si>
  <si>
    <t>04/27/2024</t>
  </si>
  <si>
    <t>04/28/2024</t>
  </si>
  <si>
    <t>04/29/2024</t>
  </si>
  <si>
    <t>04/30/2024</t>
  </si>
  <si>
    <t>05/01/2024</t>
  </si>
  <si>
    <t>05/02/2024</t>
  </si>
  <si>
    <t>05/03/2024</t>
  </si>
  <si>
    <t>05/04/2024</t>
  </si>
  <si>
    <t>05/05/2024</t>
  </si>
  <si>
    <t>05/06/2024</t>
  </si>
  <si>
    <t>05/07/2024</t>
  </si>
  <si>
    <t>05/08/2024</t>
  </si>
  <si>
    <t>05/09/2024</t>
  </si>
  <si>
    <t>05/10/2024</t>
  </si>
  <si>
    <t>05/11/2024</t>
  </si>
  <si>
    <t>05/12/2024</t>
  </si>
  <si>
    <t>05/13/2024</t>
  </si>
  <si>
    <t>05/14/2024</t>
  </si>
  <si>
    <t>05/15/2024</t>
  </si>
  <si>
    <t>05/16/2024</t>
  </si>
  <si>
    <t>05/17/2024</t>
  </si>
  <si>
    <t>05/18/2024</t>
  </si>
  <si>
    <t>05/20/2024</t>
  </si>
  <si>
    <t>05/21/2024</t>
  </si>
  <si>
    <t>05/22/2024</t>
  </si>
  <si>
    <t>05/23/2024</t>
  </si>
  <si>
    <t>05/24/2024</t>
  </si>
  <si>
    <t>05/25/2024</t>
  </si>
  <si>
    <t>05/26/2024</t>
  </si>
  <si>
    <t>05/27/2024</t>
  </si>
  <si>
    <t>05/28/2024</t>
  </si>
  <si>
    <t>05/29/2024</t>
  </si>
  <si>
    <t>05/30/2024</t>
  </si>
  <si>
    <t>05/31/2024</t>
  </si>
  <si>
    <t>06/01/2024</t>
  </si>
  <si>
    <t>06/02/2024</t>
  </si>
  <si>
    <t>06/03/2024</t>
  </si>
  <si>
    <t>06/04/2024</t>
  </si>
  <si>
    <t>06/05/2024</t>
  </si>
  <si>
    <t>06/07/2024</t>
  </si>
  <si>
    <t>06/08/2024</t>
  </si>
  <si>
    <t>06/09/2024</t>
  </si>
  <si>
    <t>06/10/2024</t>
  </si>
  <si>
    <t>06/11/2024</t>
  </si>
  <si>
    <t>06/12/2024</t>
  </si>
  <si>
    <t>06/13/2024</t>
  </si>
  <si>
    <t>06/14/2024</t>
  </si>
  <si>
    <t>06/15/2024</t>
  </si>
  <si>
    <t>06/16/2024</t>
  </si>
  <si>
    <t>06/17/2024</t>
  </si>
  <si>
    <t>06/18/2024</t>
  </si>
  <si>
    <t>06/19/2024</t>
  </si>
  <si>
    <t>06/20/2024</t>
  </si>
  <si>
    <t>06/21/2024</t>
  </si>
  <si>
    <t>06/22/2024</t>
  </si>
  <si>
    <t>06/23/2024</t>
  </si>
  <si>
    <t>06/24/2024</t>
  </si>
  <si>
    <t>06/25/2024</t>
  </si>
  <si>
    <t>06/26/2024</t>
  </si>
  <si>
    <t>06/27/2024</t>
  </si>
  <si>
    <t>06/28/2024</t>
  </si>
  <si>
    <t>06/29/2024</t>
  </si>
  <si>
    <t>06/30/2024</t>
  </si>
  <si>
    <t>07/01/2024</t>
  </si>
  <si>
    <t>07/02/2024</t>
  </si>
  <si>
    <t>07/03/2024</t>
  </si>
  <si>
    <t>07/05/2024</t>
  </si>
  <si>
    <t>07/07/2024</t>
  </si>
  <si>
    <t>07/08/2024</t>
  </si>
  <si>
    <t>07/09/2024</t>
  </si>
  <si>
    <t>07/10/2024</t>
  </si>
  <si>
    <t>07/12/2024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</si>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</sst>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I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3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6" t="s">
        <v>49</v>
      </c>
      <c r="MD2" s="3" t="s">
        <v>50</v>
      </c>
      <c r="ME2" s="5" t="s">
        <v>50</v>
      </c>
      <c r="MF2" s="5" t="s">
        <v>50</v>
      </c>
      <c r="MG2" s="5" t="s">
        <v>50</v>
      </c>
      <c r="MH2" s="5" t="s">
        <v>50</v>
      </c>
      <c r="MI2" s="5" t="s">
        <v>50</v>
      </c>
      <c r="MJ2" s="5" t="s">
        <v>50</v>
      </c>
      <c r="MK2" s="5" t="s">
        <v>50</v>
      </c>
      <c r="ML2" s="5" t="s">
        <v>50</v>
      </c>
      <c r="MM2" s="5" t="s">
        <v>50</v>
      </c>
      <c r="MN2" s="5" t="s">
        <v>50</v>
      </c>
      <c r="MO2" s="5" t="s">
        <v>50</v>
      </c>
      <c r="MP2" s="5" t="s">
        <v>50</v>
      </c>
      <c r="MQ2" s="5" t="s">
        <v>50</v>
      </c>
      <c r="MR2" s="5" t="s">
        <v>50</v>
      </c>
      <c r="MS2" s="5" t="s">
        <v>50</v>
      </c>
      <c r="MT2" s="5" t="s">
        <v>50</v>
      </c>
      <c r="MU2" s="5" t="s">
        <v>50</v>
      </c>
      <c r="MV2" s="5" t="s">
        <v>50</v>
      </c>
      <c r="MW2" s="5" t="s">
        <v>50</v>
      </c>
      <c r="MX2" s="5" t="s">
        <v>50</v>
      </c>
      <c r="MY2" s="5" t="s">
        <v>50</v>
      </c>
      <c r="MZ2" s="5" t="s">
        <v>50</v>
      </c>
      <c r="NA2" s="5" t="s">
        <v>50</v>
      </c>
      <c r="NB2" s="5" t="s">
        <v>50</v>
      </c>
      <c r="NC2" s="5" t="s">
        <v>50</v>
      </c>
      <c r="ND2" s="5" t="s">
        <v>50</v>
      </c>
      <c r="NE2" s="5" t="s">
        <v>50</v>
      </c>
      <c r="NF2" s="5" t="s">
        <v>50</v>
      </c>
      <c r="NG2" s="5" t="s">
        <v>50</v>
      </c>
      <c r="NH2" s="5" t="s">
        <v>50</v>
      </c>
      <c r="NI2" s="5" t="s">
        <v>50</v>
      </c>
      <c r="NJ2" s="5" t="s">
        <v>50</v>
      </c>
      <c r="NK2" s="5" t="s">
        <v>50</v>
      </c>
      <c r="NL2" s="5" t="s">
        <v>50</v>
      </c>
      <c r="NM2" s="5" t="s">
        <v>50</v>
      </c>
      <c r="NN2" s="5" t="s">
        <v>50</v>
      </c>
      <c r="NO2" s="5" t="s">
        <v>50</v>
      </c>
      <c r="NP2" s="5" t="s">
        <v>50</v>
      </c>
      <c r="NQ2" s="5" t="s">
        <v>50</v>
      </c>
      <c r="NR2" s="5" t="s">
        <v>50</v>
      </c>
      <c r="NS2" s="5" t="s">
        <v>50</v>
      </c>
      <c r="NT2" s="5" t="s">
        <v>50</v>
      </c>
      <c r="NU2" s="5" t="s">
        <v>50</v>
      </c>
      <c r="NV2" s="5" t="s">
        <v>50</v>
      </c>
      <c r="NW2" s="5" t="s">
        <v>50</v>
      </c>
      <c r="NX2" s="5" t="s">
        <v>50</v>
      </c>
      <c r="NY2" s="5" t="s">
        <v>50</v>
      </c>
      <c r="NZ2" s="5" t="s">
        <v>50</v>
      </c>
      <c r="OA2" s="5" t="s">
        <v>50</v>
      </c>
      <c r="OB2" s="5" t="s">
        <v>50</v>
      </c>
      <c r="OC2" s="5" t="s">
        <v>50</v>
      </c>
      <c r="OD2" s="5" t="s">
        <v>50</v>
      </c>
      <c r="OE2" s="5" t="s">
        <v>50</v>
      </c>
      <c r="OF2" s="5" t="s">
        <v>50</v>
      </c>
      <c r="OG2" s="5" t="s">
        <v>50</v>
      </c>
      <c r="OH2" s="5" t="s">
        <v>50</v>
      </c>
      <c r="OI2" s="5" t="s">
        <v>50</v>
      </c>
      <c r="OJ2" s="5" t="s">
        <v>50</v>
      </c>
      <c r="OK2" s="5" t="s">
        <v>50</v>
      </c>
      <c r="OL2" s="5" t="s">
        <v>50</v>
      </c>
      <c r="OM2" s="5" t="s">
        <v>50</v>
      </c>
      <c r="ON2" s="5" t="s">
        <v>50</v>
      </c>
      <c r="OO2" s="5" t="s">
        <v>50</v>
      </c>
      <c r="OP2" s="5" t="s">
        <v>50</v>
      </c>
      <c r="OQ2" s="5" t="s">
        <v>50</v>
      </c>
      <c r="OR2" s="5" t="s">
        <v>50</v>
      </c>
      <c r="OS2" s="5" t="s">
        <v>50</v>
      </c>
      <c r="OT2" s="5" t="s">
        <v>50</v>
      </c>
      <c r="OU2" s="5" t="s">
        <v>50</v>
      </c>
      <c r="OV2" s="5" t="s">
        <v>50</v>
      </c>
      <c r="OW2" s="5" t="s">
        <v>50</v>
      </c>
      <c r="OX2" s="5" t="s">
        <v>50</v>
      </c>
      <c r="OY2" s="5" t="s">
        <v>50</v>
      </c>
      <c r="OZ2" s="5" t="s">
        <v>50</v>
      </c>
      <c r="PA2" s="5" t="s">
        <v>50</v>
      </c>
      <c r="PB2" s="5" t="s">
        <v>50</v>
      </c>
      <c r="PC2" s="5" t="s">
        <v>50</v>
      </c>
      <c r="PD2" s="5" t="s">
        <v>50</v>
      </c>
      <c r="PE2" s="5" t="s">
        <v>50</v>
      </c>
      <c r="PF2" s="5" t="s">
        <v>50</v>
      </c>
      <c r="PG2" s="5" t="s">
        <v>50</v>
      </c>
      <c r="PH2" s="5" t="s">
        <v>50</v>
      </c>
      <c r="PI2" s="5" t="s">
        <v>50</v>
      </c>
      <c r="PJ2" s="5" t="s">
        <v>50</v>
      </c>
      <c r="PK2" s="5" t="s">
        <v>50</v>
      </c>
      <c r="PL2" s="5" t="s">
        <v>50</v>
      </c>
      <c r="PM2" s="5" t="s">
        <v>50</v>
      </c>
      <c r="PN2" s="5" t="s">
        <v>50</v>
      </c>
      <c r="PO2" s="5" t="s">
        <v>50</v>
      </c>
      <c r="PP2" s="5" t="s">
        <v>50</v>
      </c>
      <c r="PQ2" s="5" t="s">
        <v>50</v>
      </c>
      <c r="PR2" s="5" t="s">
        <v>50</v>
      </c>
      <c r="PS2" s="5" t="s">
        <v>50</v>
      </c>
      <c r="PT2" s="5" t="s">
        <v>50</v>
      </c>
      <c r="PU2" s="5" t="s">
        <v>50</v>
      </c>
      <c r="PV2" s="5" t="s">
        <v>50</v>
      </c>
      <c r="PW2" s="5" t="s">
        <v>50</v>
      </c>
      <c r="PX2" s="5" t="s">
        <v>50</v>
      </c>
      <c r="PY2" s="5" t="s">
        <v>50</v>
      </c>
      <c r="PZ2" s="5" t="s">
        <v>50</v>
      </c>
      <c r="QA2" s="5" t="s">
        <v>50</v>
      </c>
      <c r="QB2" s="5" t="s">
        <v>50</v>
      </c>
      <c r="QC2" s="5" t="s">
        <v>50</v>
      </c>
      <c r="QD2" s="5" t="s">
        <v>50</v>
      </c>
      <c r="QE2" s="5" t="s">
        <v>50</v>
      </c>
      <c r="QF2" s="5" t="s">
        <v>50</v>
      </c>
      <c r="QG2" s="5" t="s">
        <v>50</v>
      </c>
      <c r="QH2" s="5" t="s">
        <v>50</v>
      </c>
      <c r="QI2" s="5" t="s">
        <v>50</v>
      </c>
      <c r="QJ2" s="5" t="s">
        <v>50</v>
      </c>
      <c r="QK2" s="5" t="s">
        <v>50</v>
      </c>
      <c r="QL2" s="5" t="s">
        <v>50</v>
      </c>
      <c r="QM2" s="5" t="s">
        <v>50</v>
      </c>
      <c r="QN2" s="5" t="s">
        <v>50</v>
      </c>
      <c r="QO2" s="5" t="s">
        <v>50</v>
      </c>
      <c r="QP2" s="5" t="s">
        <v>50</v>
      </c>
      <c r="QQ2" s="5" t="s">
        <v>50</v>
      </c>
      <c r="QR2" s="5" t="s">
        <v>50</v>
      </c>
      <c r="QS2" s="5" t="s">
        <v>50</v>
      </c>
      <c r="QT2" s="5" t="s">
        <v>50</v>
      </c>
      <c r="QU2" s="5" t="s">
        <v>50</v>
      </c>
      <c r="QV2" s="5" t="s">
        <v>50</v>
      </c>
      <c r="QW2" s="5" t="s">
        <v>50</v>
      </c>
      <c r="QX2" s="5" t="s">
        <v>50</v>
      </c>
      <c r="QY2" s="5" t="s">
        <v>50</v>
      </c>
      <c r="QZ2" s="5" t="s">
        <v>50</v>
      </c>
      <c r="RA2" s="5" t="s">
        <v>50</v>
      </c>
      <c r="RB2" s="5" t="s">
        <v>50</v>
      </c>
      <c r="RC2" s="5" t="s">
        <v>50</v>
      </c>
      <c r="RD2" s="5" t="s">
        <v>50</v>
      </c>
      <c r="RE2" s="5" t="s">
        <v>50</v>
      </c>
      <c r="RF2" s="5" t="s">
        <v>50</v>
      </c>
      <c r="RG2" s="5" t="s">
        <v>50</v>
      </c>
      <c r="RH2" s="5" t="s">
        <v>50</v>
      </c>
      <c r="RI2" s="5" t="s">
        <v>50</v>
      </c>
      <c r="RJ2" s="5" t="s">
        <v>50</v>
      </c>
      <c r="RK2" s="6" t="s">
        <v>50</v>
      </c>
      <c r="RL2" s="3" t="s">
        <v>51</v>
      </c>
      <c r="RM2" s="5" t="s">
        <v>51</v>
      </c>
      <c r="RN2" s="5" t="s">
        <v>51</v>
      </c>
      <c r="RO2" s="5" t="s">
        <v>51</v>
      </c>
      <c r="RP2" s="5" t="s">
        <v>51</v>
      </c>
      <c r="RQ2" s="5" t="s">
        <v>51</v>
      </c>
      <c r="RR2" s="5" t="s">
        <v>51</v>
      </c>
      <c r="RS2" s="5" t="s">
        <v>51</v>
      </c>
      <c r="RT2" s="5" t="s">
        <v>51</v>
      </c>
      <c r="RU2" s="5" t="s">
        <v>51</v>
      </c>
      <c r="RV2" s="5" t="s">
        <v>51</v>
      </c>
      <c r="RW2" s="5" t="s">
        <v>51</v>
      </c>
      <c r="RX2" s="5" t="s">
        <v>51</v>
      </c>
      <c r="RY2" s="5" t="s">
        <v>51</v>
      </c>
      <c r="RZ2" s="5" t="s">
        <v>51</v>
      </c>
      <c r="SA2" s="5" t="s">
        <v>51</v>
      </c>
      <c r="SB2" s="5" t="s">
        <v>51</v>
      </c>
      <c r="SC2" s="5" t="s">
        <v>51</v>
      </c>
      <c r="SD2" s="5" t="s">
        <v>51</v>
      </c>
      <c r="SE2" s="5" t="s">
        <v>51</v>
      </c>
      <c r="SF2" s="5" t="s">
        <v>51</v>
      </c>
      <c r="SG2" s="5" t="s">
        <v>51</v>
      </c>
      <c r="SH2" s="5" t="s">
        <v>51</v>
      </c>
      <c r="SI2" s="6" t="s">
        <v>51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52</v>
      </c>
      <c r="K3" s="4" t="s">
        <v>52</v>
      </c>
      <c r="L3" s="4" t="s">
        <v>52</v>
      </c>
      <c r="M3" s="4" t="s">
        <v>52</v>
      </c>
      <c r="N3" s="4" t="s">
        <v>53</v>
      </c>
      <c r="O3" s="4" t="s">
        <v>53</v>
      </c>
      <c r="P3" s="4" t="s">
        <v>53</v>
      </c>
      <c r="Q3" s="4" t="s">
        <v>53</v>
      </c>
      <c r="R3" s="4" t="s">
        <v>54</v>
      </c>
      <c r="S3" s="4" t="s">
        <v>55</v>
      </c>
      <c r="T3" s="4" t="s">
        <v>56</v>
      </c>
      <c r="U3" s="4" t="s">
        <v>57</v>
      </c>
      <c r="V3" s="4" t="s">
        <v>52</v>
      </c>
      <c r="W3" s="4" t="s">
        <v>52</v>
      </c>
      <c r="X3" s="4" t="s">
        <v>52</v>
      </c>
      <c r="Y3" s="4" t="s">
        <v>53</v>
      </c>
      <c r="Z3" s="4" t="s">
        <v>53</v>
      </c>
      <c r="AA3" s="4" t="s">
        <v>53</v>
      </c>
      <c r="AB3" s="4" t="s">
        <v>54</v>
      </c>
      <c r="AC3" s="4" t="s">
        <v>55</v>
      </c>
      <c r="AD3" s="4" t="s">
        <v>52</v>
      </c>
      <c r="AE3" s="4" t="s">
        <v>52</v>
      </c>
      <c r="AF3" s="4" t="s">
        <v>52</v>
      </c>
      <c r="AG3" s="4" t="s">
        <v>53</v>
      </c>
      <c r="AH3" s="4" t="s">
        <v>53</v>
      </c>
      <c r="AI3" s="4" t="s">
        <v>53</v>
      </c>
      <c r="AJ3" s="4" t="s">
        <v>54</v>
      </c>
      <c r="AK3" s="4" t="s">
        <v>55</v>
      </c>
      <c r="AL3" s="4" t="s">
        <v>52</v>
      </c>
      <c r="AM3" s="4" t="s">
        <v>52</v>
      </c>
      <c r="AN3" s="4" t="s">
        <v>52</v>
      </c>
      <c r="AO3" s="4" t="s">
        <v>53</v>
      </c>
      <c r="AP3" s="4" t="s">
        <v>53</v>
      </c>
      <c r="AQ3" s="4" t="s">
        <v>53</v>
      </c>
      <c r="AR3" s="4" t="s">
        <v>54</v>
      </c>
      <c r="AS3" s="4" t="s">
        <v>55</v>
      </c>
      <c r="AT3" s="4" t="s">
        <v>52</v>
      </c>
      <c r="AU3" s="4" t="s">
        <v>52</v>
      </c>
      <c r="AV3" s="4" t="s">
        <v>52</v>
      </c>
      <c r="AW3" s="4" t="s">
        <v>53</v>
      </c>
      <c r="AX3" s="4" t="s">
        <v>53</v>
      </c>
      <c r="AY3" s="4" t="s">
        <v>53</v>
      </c>
      <c r="AZ3" s="4" t="s">
        <v>54</v>
      </c>
      <c r="BA3" s="4" t="s">
        <v>55</v>
      </c>
      <c r="BB3" s="4" t="s">
        <v>52</v>
      </c>
      <c r="BC3" s="4" t="s">
        <v>52</v>
      </c>
      <c r="BD3" s="4" t="s">
        <v>52</v>
      </c>
      <c r="BE3" s="4" t="s">
        <v>53</v>
      </c>
      <c r="BF3" s="4" t="s">
        <v>53</v>
      </c>
      <c r="BG3" s="4" t="s">
        <v>53</v>
      </c>
      <c r="BH3" s="4" t="s">
        <v>54</v>
      </c>
      <c r="BI3" s="4" t="s">
        <v>55</v>
      </c>
      <c r="BJ3" s="4" t="s">
        <v>52</v>
      </c>
      <c r="BK3" s="4" t="s">
        <v>52</v>
      </c>
      <c r="BL3" s="4" t="s">
        <v>52</v>
      </c>
      <c r="BM3" s="4" t="s">
        <v>53</v>
      </c>
      <c r="BN3" s="4" t="s">
        <v>53</v>
      </c>
      <c r="BO3" s="4" t="s">
        <v>53</v>
      </c>
      <c r="BP3" s="4" t="s">
        <v>54</v>
      </c>
      <c r="BQ3" s="4" t="s">
        <v>55</v>
      </c>
      <c r="BR3" s="4" t="s">
        <v>52</v>
      </c>
      <c r="BS3" s="4" t="s">
        <v>52</v>
      </c>
      <c r="BT3" s="4" t="s">
        <v>52</v>
      </c>
      <c r="BU3" s="4" t="s">
        <v>53</v>
      </c>
      <c r="BV3" s="4" t="s">
        <v>53</v>
      </c>
      <c r="BW3" s="4" t="s">
        <v>53</v>
      </c>
      <c r="BX3" s="4" t="s">
        <v>54</v>
      </c>
      <c r="BY3" s="4" t="s">
        <v>55</v>
      </c>
      <c r="BZ3" s="4" t="s">
        <v>52</v>
      </c>
      <c r="CA3" s="4" t="s">
        <v>52</v>
      </c>
      <c r="CB3" s="4" t="s">
        <v>52</v>
      </c>
      <c r="CC3" s="4" t="s">
        <v>53</v>
      </c>
      <c r="CD3" s="4" t="s">
        <v>53</v>
      </c>
      <c r="CE3" s="4" t="s">
        <v>53</v>
      </c>
      <c r="CF3" s="4" t="s">
        <v>54</v>
      </c>
      <c r="CG3" s="4" t="s">
        <v>55</v>
      </c>
      <c r="CH3" s="4" t="s">
        <v>52</v>
      </c>
      <c r="CI3" s="4" t="s">
        <v>52</v>
      </c>
      <c r="CJ3" s="4" t="s">
        <v>52</v>
      </c>
      <c r="CK3" s="4" t="s">
        <v>53</v>
      </c>
      <c r="CL3" s="4" t="s">
        <v>53</v>
      </c>
      <c r="CM3" s="4" t="s">
        <v>53</v>
      </c>
      <c r="CN3" s="4" t="s">
        <v>54</v>
      </c>
      <c r="CO3" s="4" t="s">
        <v>55</v>
      </c>
      <c r="CP3" s="4" t="s">
        <v>52</v>
      </c>
      <c r="CQ3" s="4" t="s">
        <v>52</v>
      </c>
      <c r="CR3" s="4" t="s">
        <v>52</v>
      </c>
      <c r="CS3" s="4" t="s">
        <v>53</v>
      </c>
      <c r="CT3" s="4" t="s">
        <v>53</v>
      </c>
      <c r="CU3" s="4" t="s">
        <v>53</v>
      </c>
      <c r="CV3" s="4" t="s">
        <v>54</v>
      </c>
      <c r="CW3" s="4" t="s">
        <v>55</v>
      </c>
      <c r="CX3" s="4" t="s">
        <v>52</v>
      </c>
      <c r="CY3" s="4" t="s">
        <v>52</v>
      </c>
      <c r="CZ3" s="4" t="s">
        <v>52</v>
      </c>
      <c r="DA3" s="4" t="s">
        <v>53</v>
      </c>
      <c r="DB3" s="4" t="s">
        <v>53</v>
      </c>
      <c r="DC3" s="4" t="s">
        <v>53</v>
      </c>
      <c r="DD3" s="4" t="s">
        <v>54</v>
      </c>
      <c r="DE3" s="4" t="s">
        <v>55</v>
      </c>
      <c r="DF3" s="4" t="s">
        <v>52</v>
      </c>
      <c r="DG3" s="4" t="s">
        <v>52</v>
      </c>
      <c r="DH3" s="4" t="s">
        <v>52</v>
      </c>
      <c r="DI3" s="4" t="s">
        <v>53</v>
      </c>
      <c r="DJ3" s="4" t="s">
        <v>53</v>
      </c>
      <c r="DK3" s="4" t="s">
        <v>53</v>
      </c>
      <c r="DL3" s="4" t="s">
        <v>54</v>
      </c>
      <c r="DM3" s="4" t="s">
        <v>55</v>
      </c>
      <c r="DN3" s="4" t="s">
        <v>52</v>
      </c>
      <c r="DO3" s="4" t="s">
        <v>52</v>
      </c>
      <c r="DP3" s="4" t="s">
        <v>52</v>
      </c>
      <c r="DQ3" s="4" t="s">
        <v>53</v>
      </c>
      <c r="DR3" s="4" t="s">
        <v>53</v>
      </c>
      <c r="DS3" s="4" t="s">
        <v>53</v>
      </c>
      <c r="DT3" s="4" t="s">
        <v>54</v>
      </c>
      <c r="DU3" s="4" t="s">
        <v>55</v>
      </c>
      <c r="DV3" s="4" t="s">
        <v>52</v>
      </c>
      <c r="DW3" s="4" t="s">
        <v>52</v>
      </c>
      <c r="DX3" s="4" t="s">
        <v>52</v>
      </c>
      <c r="DY3" s="4" t="s">
        <v>53</v>
      </c>
      <c r="DZ3" s="4" t="s">
        <v>53</v>
      </c>
      <c r="EA3" s="4" t="s">
        <v>53</v>
      </c>
      <c r="EB3" s="4" t="s">
        <v>54</v>
      </c>
      <c r="EC3" s="4" t="s">
        <v>55</v>
      </c>
      <c r="ED3" s="4" t="s">
        <v>52</v>
      </c>
      <c r="EE3" s="4" t="s">
        <v>52</v>
      </c>
      <c r="EF3" s="4" t="s">
        <v>52</v>
      </c>
      <c r="EG3" s="4" t="s">
        <v>53</v>
      </c>
      <c r="EH3" s="4" t="s">
        <v>53</v>
      </c>
      <c r="EI3" s="4" t="s">
        <v>53</v>
      </c>
      <c r="EJ3" s="4" t="s">
        <v>54</v>
      </c>
      <c r="EK3" s="4" t="s">
        <v>55</v>
      </c>
      <c r="EL3" s="4" t="s">
        <v>52</v>
      </c>
      <c r="EM3" s="4" t="s">
        <v>52</v>
      </c>
      <c r="EN3" s="4" t="s">
        <v>52</v>
      </c>
      <c r="EO3" s="4" t="s">
        <v>53</v>
      </c>
      <c r="EP3" s="4" t="s">
        <v>53</v>
      </c>
      <c r="EQ3" s="4" t="s">
        <v>53</v>
      </c>
      <c r="ER3" s="4" t="s">
        <v>54</v>
      </c>
      <c r="ES3" s="4" t="s">
        <v>55</v>
      </c>
      <c r="ET3" s="4" t="s">
        <v>52</v>
      </c>
      <c r="EU3" s="4" t="s">
        <v>52</v>
      </c>
      <c r="EV3" s="4" t="s">
        <v>52</v>
      </c>
      <c r="EW3" s="4" t="s">
        <v>53</v>
      </c>
      <c r="EX3" s="4" t="s">
        <v>53</v>
      </c>
      <c r="EY3" s="4" t="s">
        <v>53</v>
      </c>
      <c r="EZ3" s="4" t="s">
        <v>54</v>
      </c>
      <c r="FA3" s="4" t="s">
        <v>55</v>
      </c>
      <c r="FB3" s="4" t="s">
        <v>52</v>
      </c>
      <c r="FC3" s="4" t="s">
        <v>52</v>
      </c>
      <c r="FD3" s="4" t="s">
        <v>52</v>
      </c>
      <c r="FE3" s="4" t="s">
        <v>53</v>
      </c>
      <c r="FF3" s="4" t="s">
        <v>53</v>
      </c>
      <c r="FG3" s="4" t="s">
        <v>53</v>
      </c>
      <c r="FH3" s="4" t="s">
        <v>54</v>
      </c>
      <c r="FI3" s="4" t="s">
        <v>55</v>
      </c>
      <c r="FJ3" s="4" t="s">
        <v>52</v>
      </c>
      <c r="FK3" s="4" t="s">
        <v>52</v>
      </c>
      <c r="FL3" s="4" t="s">
        <v>52</v>
      </c>
      <c r="FM3" s="4" t="s">
        <v>53</v>
      </c>
      <c r="FN3" s="4" t="s">
        <v>53</v>
      </c>
      <c r="FO3" s="4" t="s">
        <v>53</v>
      </c>
      <c r="FP3" s="4" t="s">
        <v>54</v>
      </c>
      <c r="FQ3" s="4" t="s">
        <v>55</v>
      </c>
      <c r="FR3" s="4" t="s">
        <v>52</v>
      </c>
      <c r="FS3" s="4" t="s">
        <v>52</v>
      </c>
      <c r="FT3" s="4" t="s">
        <v>52</v>
      </c>
      <c r="FU3" s="4" t="s">
        <v>53</v>
      </c>
      <c r="FV3" s="4" t="s">
        <v>53</v>
      </c>
      <c r="FW3" s="4" t="s">
        <v>53</v>
      </c>
      <c r="FX3" s="4" t="s">
        <v>54</v>
      </c>
      <c r="FY3" s="4" t="s">
        <v>55</v>
      </c>
      <c r="FZ3" s="4" t="s">
        <v>52</v>
      </c>
      <c r="GA3" s="4" t="s">
        <v>52</v>
      </c>
      <c r="GB3" s="4" t="s">
        <v>52</v>
      </c>
      <c r="GC3" s="4" t="s">
        <v>53</v>
      </c>
      <c r="GD3" s="4" t="s">
        <v>53</v>
      </c>
      <c r="GE3" s="4" t="s">
        <v>53</v>
      </c>
      <c r="GF3" s="4" t="s">
        <v>54</v>
      </c>
      <c r="GG3" s="4" t="s">
        <v>55</v>
      </c>
      <c r="GH3" s="4" t="s">
        <v>52</v>
      </c>
      <c r="GI3" s="4" t="s">
        <v>52</v>
      </c>
      <c r="GJ3" s="4" t="s">
        <v>52</v>
      </c>
      <c r="GK3" s="4" t="s">
        <v>53</v>
      </c>
      <c r="GL3" s="4" t="s">
        <v>53</v>
      </c>
      <c r="GM3" s="4" t="s">
        <v>53</v>
      </c>
      <c r="GN3" s="4" t="s">
        <v>54</v>
      </c>
      <c r="GO3" s="4" t="s">
        <v>55</v>
      </c>
      <c r="GP3" s="4" t="s">
        <v>52</v>
      </c>
      <c r="GQ3" s="4" t="s">
        <v>52</v>
      </c>
      <c r="GR3" s="4" t="s">
        <v>52</v>
      </c>
      <c r="GS3" s="4" t="s">
        <v>53</v>
      </c>
      <c r="GT3" s="4" t="s">
        <v>53</v>
      </c>
      <c r="GU3" s="4" t="s">
        <v>53</v>
      </c>
      <c r="GV3" s="4" t="s">
        <v>54</v>
      </c>
      <c r="GW3" s="4" t="s">
        <v>55</v>
      </c>
      <c r="GX3" s="4" t="s">
        <v>52</v>
      </c>
      <c r="GY3" s="4" t="s">
        <v>52</v>
      </c>
      <c r="GZ3" s="4" t="s">
        <v>52</v>
      </c>
      <c r="HA3" s="4" t="s">
        <v>53</v>
      </c>
      <c r="HB3" s="4" t="s">
        <v>53</v>
      </c>
      <c r="HC3" s="4" t="s">
        <v>53</v>
      </c>
      <c r="HD3" s="4" t="s">
        <v>54</v>
      </c>
      <c r="HE3" s="4" t="s">
        <v>55</v>
      </c>
      <c r="HF3" s="4" t="s">
        <v>52</v>
      </c>
      <c r="HG3" s="4" t="s">
        <v>52</v>
      </c>
      <c r="HH3" s="4" t="s">
        <v>52</v>
      </c>
      <c r="HI3" s="4" t="s">
        <v>53</v>
      </c>
      <c r="HJ3" s="4" t="s">
        <v>53</v>
      </c>
      <c r="HK3" s="4" t="s">
        <v>53</v>
      </c>
      <c r="HL3" s="4" t="s">
        <v>54</v>
      </c>
      <c r="HM3" s="4" t="s">
        <v>55</v>
      </c>
      <c r="HN3" s="4" t="s">
        <v>52</v>
      </c>
      <c r="HO3" s="4" t="s">
        <v>52</v>
      </c>
      <c r="HP3" s="4" t="s">
        <v>52</v>
      </c>
      <c r="HQ3" s="4" t="s">
        <v>53</v>
      </c>
      <c r="HR3" s="4" t="s">
        <v>53</v>
      </c>
      <c r="HS3" s="4" t="s">
        <v>53</v>
      </c>
      <c r="HT3" s="4" t="s">
        <v>54</v>
      </c>
      <c r="HU3" s="4" t="s">
        <v>55</v>
      </c>
      <c r="HV3" s="4" t="s">
        <v>52</v>
      </c>
      <c r="HW3" s="4" t="s">
        <v>52</v>
      </c>
      <c r="HX3" s="4" t="s">
        <v>52</v>
      </c>
      <c r="HY3" s="4" t="s">
        <v>53</v>
      </c>
      <c r="HZ3" s="4" t="s">
        <v>53</v>
      </c>
      <c r="IA3" s="4" t="s">
        <v>53</v>
      </c>
      <c r="IB3" s="4" t="s">
        <v>54</v>
      </c>
      <c r="IC3" s="4" t="s">
        <v>55</v>
      </c>
      <c r="ID3" s="4" t="s">
        <v>52</v>
      </c>
      <c r="IE3" s="4" t="s">
        <v>52</v>
      </c>
      <c r="IF3" s="4" t="s">
        <v>52</v>
      </c>
      <c r="IG3" s="4" t="s">
        <v>53</v>
      </c>
      <c r="IH3" s="4" t="s">
        <v>53</v>
      </c>
      <c r="II3" s="4" t="s">
        <v>53</v>
      </c>
      <c r="IJ3" s="4" t="s">
        <v>54</v>
      </c>
      <c r="IK3" s="4" t="s">
        <v>55</v>
      </c>
      <c r="IL3" s="4" t="s">
        <v>52</v>
      </c>
      <c r="IM3" s="4" t="s">
        <v>52</v>
      </c>
      <c r="IN3" s="4" t="s">
        <v>52</v>
      </c>
      <c r="IO3" s="4" t="s">
        <v>53</v>
      </c>
      <c r="IP3" s="4" t="s">
        <v>53</v>
      </c>
      <c r="IQ3" s="4" t="s">
        <v>53</v>
      </c>
      <c r="IR3" s="4" t="s">
        <v>54</v>
      </c>
      <c r="IS3" s="4" t="s">
        <v>55</v>
      </c>
      <c r="IT3" s="4" t="s">
        <v>52</v>
      </c>
      <c r="IU3" s="4" t="s">
        <v>52</v>
      </c>
      <c r="IV3" s="4" t="s">
        <v>52</v>
      </c>
      <c r="IW3" s="4" t="s">
        <v>53</v>
      </c>
      <c r="IX3" s="4" t="s">
        <v>53</v>
      </c>
      <c r="IY3" s="4" t="s">
        <v>53</v>
      </c>
      <c r="IZ3" s="4" t="s">
        <v>54</v>
      </c>
      <c r="JA3" s="4" t="s">
        <v>55</v>
      </c>
      <c r="JB3" s="4" t="s">
        <v>52</v>
      </c>
      <c r="JC3" s="4" t="s">
        <v>52</v>
      </c>
      <c r="JD3" s="4" t="s">
        <v>52</v>
      </c>
      <c r="JE3" s="4" t="s">
        <v>53</v>
      </c>
      <c r="JF3" s="4" t="s">
        <v>53</v>
      </c>
      <c r="JG3" s="4" t="s">
        <v>53</v>
      </c>
      <c r="JH3" s="4" t="s">
        <v>54</v>
      </c>
      <c r="JI3" s="4" t="s">
        <v>55</v>
      </c>
      <c r="JJ3" s="4" t="s">
        <v>52</v>
      </c>
      <c r="JK3" s="4" t="s">
        <v>52</v>
      </c>
      <c r="JL3" s="4" t="s">
        <v>52</v>
      </c>
      <c r="JM3" s="4" t="s">
        <v>53</v>
      </c>
      <c r="JN3" s="4" t="s">
        <v>53</v>
      </c>
      <c r="JO3" s="4" t="s">
        <v>53</v>
      </c>
      <c r="JP3" s="4" t="s">
        <v>54</v>
      </c>
      <c r="JQ3" s="4" t="s">
        <v>55</v>
      </c>
      <c r="JR3" s="4" t="s">
        <v>52</v>
      </c>
      <c r="JS3" s="4" t="s">
        <v>52</v>
      </c>
      <c r="JT3" s="4" t="s">
        <v>52</v>
      </c>
      <c r="JU3" s="4" t="s">
        <v>53</v>
      </c>
      <c r="JV3" s="4" t="s">
        <v>53</v>
      </c>
      <c r="JW3" s="4" t="s">
        <v>53</v>
      </c>
      <c r="JX3" s="4" t="s">
        <v>54</v>
      </c>
      <c r="JY3" s="4" t="s">
        <v>55</v>
      </c>
      <c r="JZ3" s="4" t="s">
        <v>52</v>
      </c>
      <c r="KA3" s="4" t="s">
        <v>52</v>
      </c>
      <c r="KB3" s="4" t="s">
        <v>52</v>
      </c>
      <c r="KC3" s="4" t="s">
        <v>53</v>
      </c>
      <c r="KD3" s="4" t="s">
        <v>53</v>
      </c>
      <c r="KE3" s="4" t="s">
        <v>53</v>
      </c>
      <c r="KF3" s="4" t="s">
        <v>54</v>
      </c>
      <c r="KG3" s="4" t="s">
        <v>55</v>
      </c>
      <c r="KH3" s="4" t="s">
        <v>52</v>
      </c>
      <c r="KI3" s="4" t="s">
        <v>52</v>
      </c>
      <c r="KJ3" s="4" t="s">
        <v>52</v>
      </c>
      <c r="KK3" s="4" t="s">
        <v>53</v>
      </c>
      <c r="KL3" s="4" t="s">
        <v>53</v>
      </c>
      <c r="KM3" s="4" t="s">
        <v>53</v>
      </c>
      <c r="KN3" s="4" t="s">
        <v>54</v>
      </c>
      <c r="KO3" s="4" t="s">
        <v>55</v>
      </c>
      <c r="KP3" s="4" t="s">
        <v>52</v>
      </c>
      <c r="KQ3" s="4" t="s">
        <v>52</v>
      </c>
      <c r="KR3" s="4" t="s">
        <v>52</v>
      </c>
      <c r="KS3" s="4" t="s">
        <v>53</v>
      </c>
      <c r="KT3" s="4" t="s">
        <v>53</v>
      </c>
      <c r="KU3" s="4" t="s">
        <v>53</v>
      </c>
      <c r="KV3" s="4" t="s">
        <v>54</v>
      </c>
      <c r="KW3" s="4" t="s">
        <v>55</v>
      </c>
      <c r="KX3" s="4" t="s">
        <v>52</v>
      </c>
      <c r="KY3" s="4" t="s">
        <v>52</v>
      </c>
      <c r="KZ3" s="4" t="s">
        <v>52</v>
      </c>
      <c r="LA3" s="4" t="s">
        <v>53</v>
      </c>
      <c r="LB3" s="4" t="s">
        <v>53</v>
      </c>
      <c r="LC3" s="4" t="s">
        <v>53</v>
      </c>
      <c r="LD3" s="4" t="s">
        <v>54</v>
      </c>
      <c r="LE3" s="4" t="s">
        <v>55</v>
      </c>
      <c r="LF3" s="4" t="s">
        <v>52</v>
      </c>
      <c r="LG3" s="4" t="s">
        <v>52</v>
      </c>
      <c r="LH3" s="4" t="s">
        <v>52</v>
      </c>
      <c r="LI3" s="4" t="s">
        <v>53</v>
      </c>
      <c r="LJ3" s="4" t="s">
        <v>53</v>
      </c>
      <c r="LK3" s="4" t="s">
        <v>53</v>
      </c>
      <c r="LL3" s="4" t="s">
        <v>54</v>
      </c>
      <c r="LM3" s="4" t="s">
        <v>55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50</v>
      </c>
      <c r="ME3" s="4" t="s">
        <v>50</v>
      </c>
      <c r="MF3" s="4" t="s">
        <v>50</v>
      </c>
      <c r="MG3" s="4" t="s">
        <v>50</v>
      </c>
      <c r="MH3" s="4" t="s">
        <v>50</v>
      </c>
      <c r="MI3" s="4" t="s">
        <v>50</v>
      </c>
      <c r="MJ3" s="4" t="s">
        <v>50</v>
      </c>
      <c r="MK3" s="4" t="s">
        <v>50</v>
      </c>
      <c r="ML3" s="4" t="s">
        <v>50</v>
      </c>
      <c r="MM3" s="4" t="s">
        <v>50</v>
      </c>
      <c r="MN3" s="4" t="s">
        <v>50</v>
      </c>
      <c r="MO3" s="4" t="s">
        <v>50</v>
      </c>
      <c r="MP3" s="4" t="s">
        <v>50</v>
      </c>
      <c r="MQ3" s="4" t="s">
        <v>50</v>
      </c>
      <c r="MR3" s="4" t="s">
        <v>50</v>
      </c>
      <c r="MS3" s="4" t="s">
        <v>50</v>
      </c>
      <c r="MT3" s="4" t="s">
        <v>50</v>
      </c>
      <c r="MU3" s="4" t="s">
        <v>50</v>
      </c>
      <c r="MV3" s="4" t="s">
        <v>50</v>
      </c>
      <c r="MW3" s="4" t="s">
        <v>50</v>
      </c>
      <c r="MX3" s="4" t="s">
        <v>50</v>
      </c>
      <c r="MY3" s="4" t="s">
        <v>50</v>
      </c>
      <c r="MZ3" s="4" t="s">
        <v>50</v>
      </c>
      <c r="NA3" s="4" t="s">
        <v>50</v>
      </c>
      <c r="NB3" s="4" t="s">
        <v>50</v>
      </c>
      <c r="NC3" s="4" t="s">
        <v>50</v>
      </c>
      <c r="ND3" s="4" t="s">
        <v>50</v>
      </c>
      <c r="NE3" s="4" t="s">
        <v>50</v>
      </c>
      <c r="NF3" s="4" t="s">
        <v>50</v>
      </c>
      <c r="NG3" s="4" t="s">
        <v>50</v>
      </c>
      <c r="NH3" s="4" t="s">
        <v>50</v>
      </c>
      <c r="NI3" s="4" t="s">
        <v>50</v>
      </c>
      <c r="NJ3" s="4" t="s">
        <v>50</v>
      </c>
      <c r="NK3" s="4" t="s">
        <v>50</v>
      </c>
      <c r="NL3" s="4" t="s">
        <v>50</v>
      </c>
      <c r="NM3" s="4" t="s">
        <v>50</v>
      </c>
      <c r="NN3" s="4" t="s">
        <v>50</v>
      </c>
      <c r="NO3" s="4" t="s">
        <v>50</v>
      </c>
      <c r="NP3" s="4" t="s">
        <v>50</v>
      </c>
      <c r="NQ3" s="4" t="s">
        <v>50</v>
      </c>
      <c r="NR3" s="4" t="s">
        <v>50</v>
      </c>
      <c r="NS3" s="4" t="s">
        <v>50</v>
      </c>
      <c r="NT3" s="4" t="s">
        <v>50</v>
      </c>
      <c r="NU3" s="4" t="s">
        <v>50</v>
      </c>
      <c r="NV3" s="4" t="s">
        <v>50</v>
      </c>
      <c r="NW3" s="4" t="s">
        <v>50</v>
      </c>
      <c r="NX3" s="4" t="s">
        <v>50</v>
      </c>
      <c r="NY3" s="4" t="s">
        <v>50</v>
      </c>
      <c r="NZ3" s="4" t="s">
        <v>50</v>
      </c>
      <c r="OA3" s="4" t="s">
        <v>50</v>
      </c>
      <c r="OB3" s="4" t="s">
        <v>50</v>
      </c>
      <c r="OC3" s="4" t="s">
        <v>50</v>
      </c>
      <c r="OD3" s="4" t="s">
        <v>50</v>
      </c>
      <c r="OE3" s="4" t="s">
        <v>50</v>
      </c>
      <c r="OF3" s="4" t="s">
        <v>50</v>
      </c>
      <c r="OG3" s="4" t="s">
        <v>50</v>
      </c>
      <c r="OH3" s="4" t="s">
        <v>50</v>
      </c>
      <c r="OI3" s="4" t="s">
        <v>50</v>
      </c>
      <c r="OJ3" s="4" t="s">
        <v>50</v>
      </c>
      <c r="OK3" s="4" t="s">
        <v>50</v>
      </c>
      <c r="OL3" s="4" t="s">
        <v>50</v>
      </c>
      <c r="OM3" s="4" t="s">
        <v>50</v>
      </c>
      <c r="ON3" s="4" t="s">
        <v>50</v>
      </c>
      <c r="OO3" s="4" t="s">
        <v>50</v>
      </c>
      <c r="OP3" s="4" t="s">
        <v>50</v>
      </c>
      <c r="OQ3" s="4" t="s">
        <v>50</v>
      </c>
      <c r="OR3" s="4" t="s">
        <v>50</v>
      </c>
      <c r="OS3" s="4" t="s">
        <v>50</v>
      </c>
      <c r="OT3" s="4" t="s">
        <v>50</v>
      </c>
      <c r="OU3" s="4" t="s">
        <v>50</v>
      </c>
      <c r="OV3" s="4" t="s">
        <v>50</v>
      </c>
      <c r="OW3" s="4" t="s">
        <v>50</v>
      </c>
      <c r="OX3" s="4" t="s">
        <v>50</v>
      </c>
      <c r="OY3" s="4" t="s">
        <v>50</v>
      </c>
      <c r="OZ3" s="4" t="s">
        <v>50</v>
      </c>
      <c r="PA3" s="4" t="s">
        <v>50</v>
      </c>
      <c r="PB3" s="4" t="s">
        <v>50</v>
      </c>
      <c r="PC3" s="4" t="s">
        <v>50</v>
      </c>
      <c r="PD3" s="4" t="s">
        <v>50</v>
      </c>
      <c r="PE3" s="4" t="s">
        <v>50</v>
      </c>
      <c r="PF3" s="4" t="s">
        <v>50</v>
      </c>
      <c r="PG3" s="4" t="s">
        <v>50</v>
      </c>
      <c r="PH3" s="4" t="s">
        <v>50</v>
      </c>
      <c r="PI3" s="4" t="s">
        <v>50</v>
      </c>
      <c r="PJ3" s="4" t="s">
        <v>50</v>
      </c>
      <c r="PK3" s="4" t="s">
        <v>50</v>
      </c>
      <c r="PL3" s="4" t="s">
        <v>50</v>
      </c>
      <c r="PM3" s="4" t="s">
        <v>50</v>
      </c>
      <c r="PN3" s="4" t="s">
        <v>50</v>
      </c>
      <c r="PO3" s="4" t="s">
        <v>50</v>
      </c>
      <c r="PP3" s="4" t="s">
        <v>50</v>
      </c>
      <c r="PQ3" s="4" t="s">
        <v>50</v>
      </c>
      <c r="PR3" s="4" t="s">
        <v>50</v>
      </c>
      <c r="PS3" s="4" t="s">
        <v>50</v>
      </c>
      <c r="PT3" s="4" t="s">
        <v>50</v>
      </c>
      <c r="PU3" s="4" t="s">
        <v>50</v>
      </c>
      <c r="PV3" s="4" t="s">
        <v>50</v>
      </c>
      <c r="PW3" s="4" t="s">
        <v>50</v>
      </c>
      <c r="PX3" s="4" t="s">
        <v>50</v>
      </c>
      <c r="PY3" s="4" t="s">
        <v>50</v>
      </c>
      <c r="PZ3" s="4" t="s">
        <v>50</v>
      </c>
      <c r="QA3" s="4" t="s">
        <v>50</v>
      </c>
      <c r="QB3" s="4" t="s">
        <v>50</v>
      </c>
      <c r="QC3" s="4" t="s">
        <v>50</v>
      </c>
      <c r="QD3" s="4" t="s">
        <v>50</v>
      </c>
      <c r="QE3" s="4" t="s">
        <v>50</v>
      </c>
      <c r="QF3" s="4" t="s">
        <v>50</v>
      </c>
      <c r="QG3" s="4" t="s">
        <v>50</v>
      </c>
      <c r="QH3" s="4" t="s">
        <v>50</v>
      </c>
      <c r="QI3" s="4" t="s">
        <v>50</v>
      </c>
      <c r="QJ3" s="4" t="s">
        <v>50</v>
      </c>
      <c r="QK3" s="4" t="s">
        <v>50</v>
      </c>
      <c r="QL3" s="4" t="s">
        <v>50</v>
      </c>
      <c r="QM3" s="4" t="s">
        <v>50</v>
      </c>
      <c r="QN3" s="4" t="s">
        <v>50</v>
      </c>
      <c r="QO3" s="4" t="s">
        <v>50</v>
      </c>
      <c r="QP3" s="4" t="s">
        <v>50</v>
      </c>
      <c r="QQ3" s="4" t="s">
        <v>50</v>
      </c>
      <c r="QR3" s="4" t="s">
        <v>50</v>
      </c>
      <c r="QS3" s="4" t="s">
        <v>50</v>
      </c>
      <c r="QT3" s="4" t="s">
        <v>50</v>
      </c>
      <c r="QU3" s="4" t="s">
        <v>50</v>
      </c>
      <c r="QV3" s="4" t="s">
        <v>50</v>
      </c>
      <c r="QW3" s="4" t="s">
        <v>50</v>
      </c>
      <c r="QX3" s="4" t="s">
        <v>50</v>
      </c>
      <c r="QY3" s="4" t="s">
        <v>50</v>
      </c>
      <c r="QZ3" s="4" t="s">
        <v>50</v>
      </c>
      <c r="RA3" s="4" t="s">
        <v>50</v>
      </c>
      <c r="RB3" s="4" t="s">
        <v>50</v>
      </c>
      <c r="RC3" s="4" t="s">
        <v>50</v>
      </c>
      <c r="RD3" s="4" t="s">
        <v>50</v>
      </c>
      <c r="RE3" s="4" t="s">
        <v>50</v>
      </c>
      <c r="RF3" s="4" t="s">
        <v>50</v>
      </c>
      <c r="RG3" s="4" t="s">
        <v>50</v>
      </c>
      <c r="RH3" s="4" t="s">
        <v>50</v>
      </c>
      <c r="RI3" s="4" t="s">
        <v>50</v>
      </c>
      <c r="RJ3" s="4" t="s">
        <v>50</v>
      </c>
      <c r="RK3" s="4" t="s">
        <v>50</v>
      </c>
      <c r="RL3" s="4" t="s">
        <v>51</v>
      </c>
      <c r="RM3" s="4" t="s">
        <v>51</v>
      </c>
      <c r="RN3" s="4" t="s">
        <v>51</v>
      </c>
      <c r="RO3" s="4" t="s">
        <v>51</v>
      </c>
      <c r="RP3" s="4" t="s">
        <v>51</v>
      </c>
      <c r="RQ3" s="4" t="s">
        <v>51</v>
      </c>
      <c r="RR3" s="4" t="s">
        <v>51</v>
      </c>
      <c r="RS3" s="4" t="s">
        <v>51</v>
      </c>
      <c r="RT3" s="4" t="s">
        <v>51</v>
      </c>
      <c r="RU3" s="4" t="s">
        <v>51</v>
      </c>
      <c r="RV3" s="4" t="s">
        <v>51</v>
      </c>
      <c r="RW3" s="4" t="s">
        <v>51</v>
      </c>
      <c r="RX3" s="4" t="s">
        <v>51</v>
      </c>
      <c r="RY3" s="4" t="s">
        <v>51</v>
      </c>
      <c r="RZ3" s="4" t="s">
        <v>51</v>
      </c>
      <c r="SA3" s="4" t="s">
        <v>51</v>
      </c>
      <c r="SB3" s="4" t="s">
        <v>51</v>
      </c>
      <c r="SC3" s="4" t="s">
        <v>51</v>
      </c>
      <c r="SD3" s="4" t="s">
        <v>51</v>
      </c>
      <c r="SE3" s="4" t="s">
        <v>51</v>
      </c>
      <c r="SF3" s="4" t="s">
        <v>51</v>
      </c>
      <c r="SG3" s="4" t="s">
        <v>51</v>
      </c>
      <c r="SH3" s="4" t="s">
        <v>51</v>
      </c>
      <c r="SI3" s="4" t="s">
        <v>51</v>
      </c>
    </row>
    <row r="4">
      <c r="A4" s="4" t="s">
        <v>8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70</v>
      </c>
      <c r="W4" s="4" t="s">
        <v>71</v>
      </c>
      <c r="X4" s="4" t="s">
        <v>68</v>
      </c>
      <c r="Y4" s="4" t="s">
        <v>70</v>
      </c>
      <c r="Z4" s="4" t="s">
        <v>71</v>
      </c>
      <c r="AA4" s="4" t="s">
        <v>68</v>
      </c>
      <c r="AB4" s="4" t="s">
        <v>54</v>
      </c>
      <c r="AC4" s="4" t="s">
        <v>55</v>
      </c>
      <c r="AD4" s="4" t="s">
        <v>70</v>
      </c>
      <c r="AE4" s="4" t="s">
        <v>71</v>
      </c>
      <c r="AF4" s="4" t="s">
        <v>68</v>
      </c>
      <c r="AG4" s="4" t="s">
        <v>70</v>
      </c>
      <c r="AH4" s="4" t="s">
        <v>71</v>
      </c>
      <c r="AI4" s="4" t="s">
        <v>68</v>
      </c>
      <c r="AJ4" s="4" t="s">
        <v>54</v>
      </c>
      <c r="AK4" s="4" t="s">
        <v>55</v>
      </c>
      <c r="AL4" s="4" t="s">
        <v>70</v>
      </c>
      <c r="AM4" s="4" t="s">
        <v>71</v>
      </c>
      <c r="AN4" s="4" t="s">
        <v>68</v>
      </c>
      <c r="AO4" s="4" t="s">
        <v>70</v>
      </c>
      <c r="AP4" s="4" t="s">
        <v>71</v>
      </c>
      <c r="AQ4" s="4" t="s">
        <v>68</v>
      </c>
      <c r="AR4" s="4" t="s">
        <v>54</v>
      </c>
      <c r="AS4" s="4" t="s">
        <v>55</v>
      </c>
      <c r="AT4" s="4" t="s">
        <v>70</v>
      </c>
      <c r="AU4" s="4" t="s">
        <v>71</v>
      </c>
      <c r="AV4" s="4" t="s">
        <v>68</v>
      </c>
      <c r="AW4" s="4" t="s">
        <v>70</v>
      </c>
      <c r="AX4" s="4" t="s">
        <v>71</v>
      </c>
      <c r="AY4" s="4" t="s">
        <v>68</v>
      </c>
      <c r="AZ4" s="4" t="s">
        <v>54</v>
      </c>
      <c r="BA4" s="4" t="s">
        <v>55</v>
      </c>
      <c r="BB4" s="4" t="s">
        <v>70</v>
      </c>
      <c r="BC4" s="4" t="s">
        <v>71</v>
      </c>
      <c r="BD4" s="4" t="s">
        <v>68</v>
      </c>
      <c r="BE4" s="4" t="s">
        <v>70</v>
      </c>
      <c r="BF4" s="4" t="s">
        <v>71</v>
      </c>
      <c r="BG4" s="4" t="s">
        <v>68</v>
      </c>
      <c r="BH4" s="4" t="s">
        <v>54</v>
      </c>
      <c r="BI4" s="4" t="s">
        <v>55</v>
      </c>
      <c r="BJ4" s="4" t="s">
        <v>70</v>
      </c>
      <c r="BK4" s="4" t="s">
        <v>71</v>
      </c>
      <c r="BL4" s="4" t="s">
        <v>68</v>
      </c>
      <c r="BM4" s="4" t="s">
        <v>70</v>
      </c>
      <c r="BN4" s="4" t="s">
        <v>71</v>
      </c>
      <c r="BO4" s="4" t="s">
        <v>68</v>
      </c>
      <c r="BP4" s="4" t="s">
        <v>54</v>
      </c>
      <c r="BQ4" s="4" t="s">
        <v>55</v>
      </c>
      <c r="BR4" s="4" t="s">
        <v>70</v>
      </c>
      <c r="BS4" s="4" t="s">
        <v>71</v>
      </c>
      <c r="BT4" s="4" t="s">
        <v>68</v>
      </c>
      <c r="BU4" s="4" t="s">
        <v>70</v>
      </c>
      <c r="BV4" s="4" t="s">
        <v>71</v>
      </c>
      <c r="BW4" s="4" t="s">
        <v>68</v>
      </c>
      <c r="BX4" s="4" t="s">
        <v>54</v>
      </c>
      <c r="BY4" s="4" t="s">
        <v>55</v>
      </c>
      <c r="BZ4" s="4" t="s">
        <v>70</v>
      </c>
      <c r="CA4" s="4" t="s">
        <v>71</v>
      </c>
      <c r="CB4" s="4" t="s">
        <v>68</v>
      </c>
      <c r="CC4" s="4" t="s">
        <v>70</v>
      </c>
      <c r="CD4" s="4" t="s">
        <v>71</v>
      </c>
      <c r="CE4" s="4" t="s">
        <v>68</v>
      </c>
      <c r="CF4" s="4" t="s">
        <v>54</v>
      </c>
      <c r="CG4" s="4" t="s">
        <v>55</v>
      </c>
      <c r="CH4" s="4" t="s">
        <v>70</v>
      </c>
      <c r="CI4" s="4" t="s">
        <v>71</v>
      </c>
      <c r="CJ4" s="4" t="s">
        <v>68</v>
      </c>
      <c r="CK4" s="4" t="s">
        <v>70</v>
      </c>
      <c r="CL4" s="4" t="s">
        <v>71</v>
      </c>
      <c r="CM4" s="4" t="s">
        <v>68</v>
      </c>
      <c r="CN4" s="4" t="s">
        <v>54</v>
      </c>
      <c r="CO4" s="4" t="s">
        <v>55</v>
      </c>
      <c r="CP4" s="4" t="s">
        <v>70</v>
      </c>
      <c r="CQ4" s="4" t="s">
        <v>71</v>
      </c>
      <c r="CR4" s="4" t="s">
        <v>68</v>
      </c>
      <c r="CS4" s="4" t="s">
        <v>70</v>
      </c>
      <c r="CT4" s="4" t="s">
        <v>71</v>
      </c>
      <c r="CU4" s="4" t="s">
        <v>68</v>
      </c>
      <c r="CV4" s="4" t="s">
        <v>54</v>
      </c>
      <c r="CW4" s="4" t="s">
        <v>55</v>
      </c>
      <c r="CX4" s="4" t="s">
        <v>70</v>
      </c>
      <c r="CY4" s="4" t="s">
        <v>71</v>
      </c>
      <c r="CZ4" s="4" t="s">
        <v>68</v>
      </c>
      <c r="DA4" s="4" t="s">
        <v>70</v>
      </c>
      <c r="DB4" s="4" t="s">
        <v>71</v>
      </c>
      <c r="DC4" s="4" t="s">
        <v>68</v>
      </c>
      <c r="DD4" s="4" t="s">
        <v>54</v>
      </c>
      <c r="DE4" s="4" t="s">
        <v>55</v>
      </c>
      <c r="DF4" s="4" t="s">
        <v>70</v>
      </c>
      <c r="DG4" s="4" t="s">
        <v>71</v>
      </c>
      <c r="DH4" s="4" t="s">
        <v>68</v>
      </c>
      <c r="DI4" s="4" t="s">
        <v>70</v>
      </c>
      <c r="DJ4" s="4" t="s">
        <v>71</v>
      </c>
      <c r="DK4" s="4" t="s">
        <v>68</v>
      </c>
      <c r="DL4" s="4" t="s">
        <v>54</v>
      </c>
      <c r="DM4" s="4" t="s">
        <v>55</v>
      </c>
      <c r="DN4" s="4" t="s">
        <v>70</v>
      </c>
      <c r="DO4" s="4" t="s">
        <v>71</v>
      </c>
      <c r="DP4" s="4" t="s">
        <v>68</v>
      </c>
      <c r="DQ4" s="4" t="s">
        <v>70</v>
      </c>
      <c r="DR4" s="4" t="s">
        <v>71</v>
      </c>
      <c r="DS4" s="4" t="s">
        <v>68</v>
      </c>
      <c r="DT4" s="4" t="s">
        <v>54</v>
      </c>
      <c r="DU4" s="4" t="s">
        <v>55</v>
      </c>
      <c r="DV4" s="4" t="s">
        <v>70</v>
      </c>
      <c r="DW4" s="4" t="s">
        <v>71</v>
      </c>
      <c r="DX4" s="4" t="s">
        <v>68</v>
      </c>
      <c r="DY4" s="4" t="s">
        <v>70</v>
      </c>
      <c r="DZ4" s="4" t="s">
        <v>71</v>
      </c>
      <c r="EA4" s="4" t="s">
        <v>68</v>
      </c>
      <c r="EB4" s="4" t="s">
        <v>54</v>
      </c>
      <c r="EC4" s="4" t="s">
        <v>55</v>
      </c>
      <c r="ED4" s="4" t="s">
        <v>70</v>
      </c>
      <c r="EE4" s="4" t="s">
        <v>71</v>
      </c>
      <c r="EF4" s="4" t="s">
        <v>68</v>
      </c>
      <c r="EG4" s="4" t="s">
        <v>70</v>
      </c>
      <c r="EH4" s="4" t="s">
        <v>71</v>
      </c>
      <c r="EI4" s="4" t="s">
        <v>68</v>
      </c>
      <c r="EJ4" s="4" t="s">
        <v>54</v>
      </c>
      <c r="EK4" s="4" t="s">
        <v>55</v>
      </c>
      <c r="EL4" s="4" t="s">
        <v>70</v>
      </c>
      <c r="EM4" s="4" t="s">
        <v>71</v>
      </c>
      <c r="EN4" s="4" t="s">
        <v>68</v>
      </c>
      <c r="EO4" s="4" t="s">
        <v>70</v>
      </c>
      <c r="EP4" s="4" t="s">
        <v>71</v>
      </c>
      <c r="EQ4" s="4" t="s">
        <v>68</v>
      </c>
      <c r="ER4" s="4" t="s">
        <v>54</v>
      </c>
      <c r="ES4" s="4" t="s">
        <v>55</v>
      </c>
      <c r="ET4" s="4" t="s">
        <v>70</v>
      </c>
      <c r="EU4" s="4" t="s">
        <v>71</v>
      </c>
      <c r="EV4" s="4" t="s">
        <v>68</v>
      </c>
      <c r="EW4" s="4" t="s">
        <v>70</v>
      </c>
      <c r="EX4" s="4" t="s">
        <v>71</v>
      </c>
      <c r="EY4" s="4" t="s">
        <v>68</v>
      </c>
      <c r="EZ4" s="4" t="s">
        <v>54</v>
      </c>
      <c r="FA4" s="4" t="s">
        <v>55</v>
      </c>
      <c r="FB4" s="4" t="s">
        <v>70</v>
      </c>
      <c r="FC4" s="4" t="s">
        <v>71</v>
      </c>
      <c r="FD4" s="4" t="s">
        <v>68</v>
      </c>
      <c r="FE4" s="4" t="s">
        <v>70</v>
      </c>
      <c r="FF4" s="4" t="s">
        <v>71</v>
      </c>
      <c r="FG4" s="4" t="s">
        <v>68</v>
      </c>
      <c r="FH4" s="4" t="s">
        <v>54</v>
      </c>
      <c r="FI4" s="4" t="s">
        <v>55</v>
      </c>
      <c r="FJ4" s="4" t="s">
        <v>70</v>
      </c>
      <c r="FK4" s="4" t="s">
        <v>71</v>
      </c>
      <c r="FL4" s="4" t="s">
        <v>68</v>
      </c>
      <c r="FM4" s="4" t="s">
        <v>70</v>
      </c>
      <c r="FN4" s="4" t="s">
        <v>71</v>
      </c>
      <c r="FO4" s="4" t="s">
        <v>68</v>
      </c>
      <c r="FP4" s="4" t="s">
        <v>54</v>
      </c>
      <c r="FQ4" s="4" t="s">
        <v>55</v>
      </c>
      <c r="FR4" s="4" t="s">
        <v>70</v>
      </c>
      <c r="FS4" s="4" t="s">
        <v>71</v>
      </c>
      <c r="FT4" s="4" t="s">
        <v>68</v>
      </c>
      <c r="FU4" s="4" t="s">
        <v>70</v>
      </c>
      <c r="FV4" s="4" t="s">
        <v>71</v>
      </c>
      <c r="FW4" s="4" t="s">
        <v>68</v>
      </c>
      <c r="FX4" s="4" t="s">
        <v>54</v>
      </c>
      <c r="FY4" s="4" t="s">
        <v>55</v>
      </c>
      <c r="FZ4" s="4" t="s">
        <v>70</v>
      </c>
      <c r="GA4" s="4" t="s">
        <v>71</v>
      </c>
      <c r="GB4" s="4" t="s">
        <v>68</v>
      </c>
      <c r="GC4" s="4" t="s">
        <v>70</v>
      </c>
      <c r="GD4" s="4" t="s">
        <v>71</v>
      </c>
      <c r="GE4" s="4" t="s">
        <v>68</v>
      </c>
      <c r="GF4" s="4" t="s">
        <v>54</v>
      </c>
      <c r="GG4" s="4" t="s">
        <v>55</v>
      </c>
      <c r="GH4" s="4" t="s">
        <v>70</v>
      </c>
      <c r="GI4" s="4" t="s">
        <v>71</v>
      </c>
      <c r="GJ4" s="4" t="s">
        <v>68</v>
      </c>
      <c r="GK4" s="4" t="s">
        <v>70</v>
      </c>
      <c r="GL4" s="4" t="s">
        <v>71</v>
      </c>
      <c r="GM4" s="4" t="s">
        <v>68</v>
      </c>
      <c r="GN4" s="4" t="s">
        <v>54</v>
      </c>
      <c r="GO4" s="4" t="s">
        <v>55</v>
      </c>
      <c r="GP4" s="4" t="s">
        <v>70</v>
      </c>
      <c r="GQ4" s="4" t="s">
        <v>71</v>
      </c>
      <c r="GR4" s="4" t="s">
        <v>68</v>
      </c>
      <c r="GS4" s="4" t="s">
        <v>70</v>
      </c>
      <c r="GT4" s="4" t="s">
        <v>71</v>
      </c>
      <c r="GU4" s="4" t="s">
        <v>68</v>
      </c>
      <c r="GV4" s="4" t="s">
        <v>54</v>
      </c>
      <c r="GW4" s="4" t="s">
        <v>55</v>
      </c>
      <c r="GX4" s="4" t="s">
        <v>70</v>
      </c>
      <c r="GY4" s="4" t="s">
        <v>71</v>
      </c>
      <c r="GZ4" s="4" t="s">
        <v>68</v>
      </c>
      <c r="HA4" s="4" t="s">
        <v>70</v>
      </c>
      <c r="HB4" s="4" t="s">
        <v>71</v>
      </c>
      <c r="HC4" s="4" t="s">
        <v>68</v>
      </c>
      <c r="HD4" s="4" t="s">
        <v>54</v>
      </c>
      <c r="HE4" s="4" t="s">
        <v>55</v>
      </c>
      <c r="HF4" s="4" t="s">
        <v>70</v>
      </c>
      <c r="HG4" s="4" t="s">
        <v>71</v>
      </c>
      <c r="HH4" s="4" t="s">
        <v>68</v>
      </c>
      <c r="HI4" s="4" t="s">
        <v>70</v>
      </c>
      <c r="HJ4" s="4" t="s">
        <v>71</v>
      </c>
      <c r="HK4" s="4" t="s">
        <v>68</v>
      </c>
      <c r="HL4" s="4" t="s">
        <v>54</v>
      </c>
      <c r="HM4" s="4" t="s">
        <v>55</v>
      </c>
      <c r="HN4" s="4" t="s">
        <v>70</v>
      </c>
      <c r="HO4" s="4" t="s">
        <v>71</v>
      </c>
      <c r="HP4" s="4" t="s">
        <v>68</v>
      </c>
      <c r="HQ4" s="4" t="s">
        <v>70</v>
      </c>
      <c r="HR4" s="4" t="s">
        <v>71</v>
      </c>
      <c r="HS4" s="4" t="s">
        <v>68</v>
      </c>
      <c r="HT4" s="4" t="s">
        <v>54</v>
      </c>
      <c r="HU4" s="4" t="s">
        <v>55</v>
      </c>
      <c r="HV4" s="4" t="s">
        <v>70</v>
      </c>
      <c r="HW4" s="4" t="s">
        <v>71</v>
      </c>
      <c r="HX4" s="4" t="s">
        <v>68</v>
      </c>
      <c r="HY4" s="4" t="s">
        <v>70</v>
      </c>
      <c r="HZ4" s="4" t="s">
        <v>71</v>
      </c>
      <c r="IA4" s="4" t="s">
        <v>68</v>
      </c>
      <c r="IB4" s="4" t="s">
        <v>54</v>
      </c>
      <c r="IC4" s="4" t="s">
        <v>55</v>
      </c>
      <c r="ID4" s="4" t="s">
        <v>70</v>
      </c>
      <c r="IE4" s="4" t="s">
        <v>71</v>
      </c>
      <c r="IF4" s="4" t="s">
        <v>68</v>
      </c>
      <c r="IG4" s="4" t="s">
        <v>70</v>
      </c>
      <c r="IH4" s="4" t="s">
        <v>71</v>
      </c>
      <c r="II4" s="4" t="s">
        <v>68</v>
      </c>
      <c r="IJ4" s="4" t="s">
        <v>54</v>
      </c>
      <c r="IK4" s="4" t="s">
        <v>55</v>
      </c>
      <c r="IL4" s="4" t="s">
        <v>70</v>
      </c>
      <c r="IM4" s="4" t="s">
        <v>71</v>
      </c>
      <c r="IN4" s="4" t="s">
        <v>68</v>
      </c>
      <c r="IO4" s="4" t="s">
        <v>70</v>
      </c>
      <c r="IP4" s="4" t="s">
        <v>71</v>
      </c>
      <c r="IQ4" s="4" t="s">
        <v>68</v>
      </c>
      <c r="IR4" s="4" t="s">
        <v>54</v>
      </c>
      <c r="IS4" s="4" t="s">
        <v>55</v>
      </c>
      <c r="IT4" s="4" t="s">
        <v>70</v>
      </c>
      <c r="IU4" s="4" t="s">
        <v>71</v>
      </c>
      <c r="IV4" s="4" t="s">
        <v>68</v>
      </c>
      <c r="IW4" s="4" t="s">
        <v>70</v>
      </c>
      <c r="IX4" s="4" t="s">
        <v>71</v>
      </c>
      <c r="IY4" s="4" t="s">
        <v>68</v>
      </c>
      <c r="IZ4" s="4" t="s">
        <v>54</v>
      </c>
      <c r="JA4" s="4" t="s">
        <v>55</v>
      </c>
      <c r="JB4" s="4" t="s">
        <v>70</v>
      </c>
      <c r="JC4" s="4" t="s">
        <v>71</v>
      </c>
      <c r="JD4" s="4" t="s">
        <v>68</v>
      </c>
      <c r="JE4" s="4" t="s">
        <v>70</v>
      </c>
      <c r="JF4" s="4" t="s">
        <v>71</v>
      </c>
      <c r="JG4" s="4" t="s">
        <v>68</v>
      </c>
      <c r="JH4" s="4" t="s">
        <v>54</v>
      </c>
      <c r="JI4" s="4" t="s">
        <v>55</v>
      </c>
      <c r="JJ4" s="4" t="s">
        <v>70</v>
      </c>
      <c r="JK4" s="4" t="s">
        <v>71</v>
      </c>
      <c r="JL4" s="4" t="s">
        <v>68</v>
      </c>
      <c r="JM4" s="4" t="s">
        <v>70</v>
      </c>
      <c r="JN4" s="4" t="s">
        <v>71</v>
      </c>
      <c r="JO4" s="4" t="s">
        <v>68</v>
      </c>
      <c r="JP4" s="4" t="s">
        <v>54</v>
      </c>
      <c r="JQ4" s="4" t="s">
        <v>55</v>
      </c>
      <c r="JR4" s="4" t="s">
        <v>70</v>
      </c>
      <c r="JS4" s="4" t="s">
        <v>71</v>
      </c>
      <c r="JT4" s="4" t="s">
        <v>68</v>
      </c>
      <c r="JU4" s="4" t="s">
        <v>70</v>
      </c>
      <c r="JV4" s="4" t="s">
        <v>71</v>
      </c>
      <c r="JW4" s="4" t="s">
        <v>68</v>
      </c>
      <c r="JX4" s="4" t="s">
        <v>54</v>
      </c>
      <c r="JY4" s="4" t="s">
        <v>55</v>
      </c>
      <c r="JZ4" s="4" t="s">
        <v>70</v>
      </c>
      <c r="KA4" s="4" t="s">
        <v>71</v>
      </c>
      <c r="KB4" s="4" t="s">
        <v>68</v>
      </c>
      <c r="KC4" s="4" t="s">
        <v>70</v>
      </c>
      <c r="KD4" s="4" t="s">
        <v>71</v>
      </c>
      <c r="KE4" s="4" t="s">
        <v>68</v>
      </c>
      <c r="KF4" s="4" t="s">
        <v>54</v>
      </c>
      <c r="KG4" s="4" t="s">
        <v>55</v>
      </c>
      <c r="KH4" s="4" t="s">
        <v>70</v>
      </c>
      <c r="KI4" s="4" t="s">
        <v>71</v>
      </c>
      <c r="KJ4" s="4" t="s">
        <v>68</v>
      </c>
      <c r="KK4" s="4" t="s">
        <v>70</v>
      </c>
      <c r="KL4" s="4" t="s">
        <v>71</v>
      </c>
      <c r="KM4" s="4" t="s">
        <v>68</v>
      </c>
      <c r="KN4" s="4" t="s">
        <v>54</v>
      </c>
      <c r="KO4" s="4" t="s">
        <v>55</v>
      </c>
      <c r="KP4" s="4" t="s">
        <v>70</v>
      </c>
      <c r="KQ4" s="4" t="s">
        <v>71</v>
      </c>
      <c r="KR4" s="4" t="s">
        <v>68</v>
      </c>
      <c r="KS4" s="4" t="s">
        <v>70</v>
      </c>
      <c r="KT4" s="4" t="s">
        <v>71</v>
      </c>
      <c r="KU4" s="4" t="s">
        <v>68</v>
      </c>
      <c r="KV4" s="4" t="s">
        <v>54</v>
      </c>
      <c r="KW4" s="4" t="s">
        <v>55</v>
      </c>
      <c r="KX4" s="4" t="s">
        <v>70</v>
      </c>
      <c r="KY4" s="4" t="s">
        <v>71</v>
      </c>
      <c r="KZ4" s="4" t="s">
        <v>68</v>
      </c>
      <c r="LA4" s="4" t="s">
        <v>70</v>
      </c>
      <c r="LB4" s="4" t="s">
        <v>71</v>
      </c>
      <c r="LC4" s="4" t="s">
        <v>68</v>
      </c>
      <c r="LD4" s="4" t="s">
        <v>54</v>
      </c>
      <c r="LE4" s="4" t="s">
        <v>55</v>
      </c>
      <c r="LF4" s="4" t="s">
        <v>70</v>
      </c>
      <c r="LG4" s="4" t="s">
        <v>71</v>
      </c>
      <c r="LH4" s="4" t="s">
        <v>68</v>
      </c>
      <c r="LI4" s="4" t="s">
        <v>70</v>
      </c>
      <c r="LJ4" s="4" t="s">
        <v>71</v>
      </c>
      <c r="LK4" s="4" t="s">
        <v>68</v>
      </c>
      <c r="LL4" s="4" t="s">
        <v>54</v>
      </c>
      <c r="LM4" s="4" t="s">
        <v>55</v>
      </c>
      <c r="LN4" s="4" t="s">
        <v>72</v>
      </c>
      <c r="LO4" s="4" t="s">
        <v>73</v>
      </c>
      <c r="LP4" s="4" t="s">
        <v>74</v>
      </c>
      <c r="LQ4" s="4" t="s">
        <v>75</v>
      </c>
      <c r="LR4" s="4" t="s">
        <v>76</v>
      </c>
      <c r="LS4" s="4" t="s">
        <v>77</v>
      </c>
      <c r="LT4" s="4" t="s">
        <v>78</v>
      </c>
      <c r="LU4" s="4" t="s">
        <v>79</v>
      </c>
      <c r="LV4" s="4" t="s">
        <v>80</v>
      </c>
      <c r="LW4" s="4" t="s">
        <v>81</v>
      </c>
      <c r="LX4" s="4" t="s">
        <v>82</v>
      </c>
      <c r="LY4" s="4" t="s">
        <v>83</v>
      </c>
      <c r="LZ4" s="4" t="s">
        <v>84</v>
      </c>
      <c r="MA4" s="4" t="s">
        <v>85</v>
      </c>
      <c r="MB4" s="4" t="s">
        <v>86</v>
      </c>
      <c r="MC4" s="4" t="s">
        <v>87</v>
      </c>
      <c r="MD4" s="4" t="s">
        <v>88</v>
      </c>
      <c r="ME4" s="4" t="s">
        <v>89</v>
      </c>
      <c r="MF4" s="4" t="s">
        <v>90</v>
      </c>
      <c r="MG4" s="4" t="s">
        <v>91</v>
      </c>
      <c r="MH4" s="4" t="s">
        <v>92</v>
      </c>
      <c r="MI4" s="4" t="s">
        <v>93</v>
      </c>
      <c r="MJ4" s="4" t="s">
        <v>94</v>
      </c>
      <c r="MK4" s="4" t="s">
        <v>95</v>
      </c>
      <c r="ML4" s="4" t="s">
        <v>96</v>
      </c>
      <c r="MM4" s="4" t="s">
        <v>97</v>
      </c>
      <c r="MN4" s="4" t="s">
        <v>98</v>
      </c>
      <c r="MO4" s="4" t="s">
        <v>5</v>
      </c>
      <c r="MP4" s="4" t="s">
        <v>7</v>
      </c>
      <c r="MQ4" s="4" t="s">
        <v>99</v>
      </c>
      <c r="MR4" s="4" t="s">
        <v>100</v>
      </c>
      <c r="MS4" s="4" t="s">
        <v>101</v>
      </c>
      <c r="MT4" s="4" t="s">
        <v>102</v>
      </c>
      <c r="MU4" s="4" t="s">
        <v>103</v>
      </c>
      <c r="MV4" s="4" t="s">
        <v>104</v>
      </c>
      <c r="MW4" s="4" t="s">
        <v>105</v>
      </c>
      <c r="MX4" s="4" t="s">
        <v>106</v>
      </c>
      <c r="MY4" s="4" t="s">
        <v>107</v>
      </c>
      <c r="MZ4" s="4" t="s">
        <v>108</v>
      </c>
      <c r="NA4" s="4" t="s">
        <v>109</v>
      </c>
      <c r="NB4" s="4" t="s">
        <v>110</v>
      </c>
      <c r="NC4" s="4" t="s">
        <v>111</v>
      </c>
      <c r="ND4" s="4" t="s">
        <v>112</v>
      </c>
      <c r="NE4" s="4" t="s">
        <v>113</v>
      </c>
      <c r="NF4" s="4" t="s">
        <v>114</v>
      </c>
      <c r="NG4" s="4" t="s">
        <v>115</v>
      </c>
      <c r="NH4" s="4" t="s">
        <v>116</v>
      </c>
      <c r="NI4" s="4" t="s">
        <v>117</v>
      </c>
      <c r="NJ4" s="4" t="s">
        <v>118</v>
      </c>
      <c r="NK4" s="4" t="s">
        <v>119</v>
      </c>
      <c r="NL4" s="4" t="s">
        <v>120</v>
      </c>
      <c r="NM4" s="4" t="s">
        <v>121</v>
      </c>
      <c r="NN4" s="4" t="s">
        <v>122</v>
      </c>
      <c r="NO4" s="4" t="s">
        <v>123</v>
      </c>
      <c r="NP4" s="4" t="s">
        <v>124</v>
      </c>
      <c r="NQ4" s="4" t="s">
        <v>125</v>
      </c>
      <c r="NR4" s="4" t="s">
        <v>126</v>
      </c>
      <c r="NS4" s="4" t="s">
        <v>127</v>
      </c>
      <c r="NT4" s="4" t="s">
        <v>128</v>
      </c>
      <c r="NU4" s="4" t="s">
        <v>129</v>
      </c>
      <c r="NV4" s="4" t="s">
        <v>130</v>
      </c>
      <c r="NW4" s="4" t="s">
        <v>131</v>
      </c>
      <c r="NX4" s="4" t="s">
        <v>132</v>
      </c>
      <c r="NY4" s="4" t="s">
        <v>133</v>
      </c>
      <c r="NZ4" s="4" t="s">
        <v>134</v>
      </c>
      <c r="OA4" s="4" t="s">
        <v>135</v>
      </c>
      <c r="OB4" s="4" t="s">
        <v>136</v>
      </c>
      <c r="OC4" s="4" t="s">
        <v>137</v>
      </c>
      <c r="OD4" s="4" t="s">
        <v>138</v>
      </c>
      <c r="OE4" s="4" t="s">
        <v>139</v>
      </c>
      <c r="OF4" s="4" t="s">
        <v>140</v>
      </c>
      <c r="OG4" s="4" t="s">
        <v>141</v>
      </c>
      <c r="OH4" s="4" t="s">
        <v>142</v>
      </c>
      <c r="OI4" s="4" t="s">
        <v>143</v>
      </c>
      <c r="OJ4" s="4" t="s">
        <v>144</v>
      </c>
      <c r="OK4" s="4" t="s">
        <v>145</v>
      </c>
      <c r="OL4" s="4" t="s">
        <v>146</v>
      </c>
      <c r="OM4" s="4" t="s">
        <v>147</v>
      </c>
      <c r="ON4" s="4" t="s">
        <v>148</v>
      </c>
      <c r="OO4" s="4" t="s">
        <v>149</v>
      </c>
      <c r="OP4" s="4" t="s">
        <v>150</v>
      </c>
      <c r="OQ4" s="4" t="s">
        <v>151</v>
      </c>
      <c r="OR4" s="4" t="s">
        <v>152</v>
      </c>
      <c r="OS4" s="4" t="s">
        <v>153</v>
      </c>
      <c r="OT4" s="4" t="s">
        <v>154</v>
      </c>
      <c r="OU4" s="4" t="s">
        <v>155</v>
      </c>
      <c r="OV4" s="4" t="s">
        <v>156</v>
      </c>
      <c r="OW4" s="4" t="s">
        <v>157</v>
      </c>
      <c r="OX4" s="4" t="s">
        <v>158</v>
      </c>
      <c r="OY4" s="4" t="s">
        <v>159</v>
      </c>
      <c r="OZ4" s="4" t="s">
        <v>160</v>
      </c>
      <c r="PA4" s="4" t="s">
        <v>161</v>
      </c>
      <c r="PB4" s="4" t="s">
        <v>162</v>
      </c>
      <c r="PC4" s="4" t="s">
        <v>163</v>
      </c>
      <c r="PD4" s="4" t="s">
        <v>164</v>
      </c>
      <c r="PE4" s="4" t="s">
        <v>165</v>
      </c>
      <c r="PF4" s="4" t="s">
        <v>166</v>
      </c>
      <c r="PG4" s="4" t="s">
        <v>167</v>
      </c>
      <c r="PH4" s="4" t="s">
        <v>168</v>
      </c>
      <c r="PI4" s="4" t="s">
        <v>169</v>
      </c>
      <c r="PJ4" s="4" t="s">
        <v>170</v>
      </c>
      <c r="PK4" s="4" t="s">
        <v>171</v>
      </c>
      <c r="PL4" s="4" t="s">
        <v>172</v>
      </c>
      <c r="PM4" s="4" t="s">
        <v>173</v>
      </c>
      <c r="PN4" s="4" t="s">
        <v>174</v>
      </c>
      <c r="PO4" s="4" t="s">
        <v>175</v>
      </c>
      <c r="PP4" s="4" t="s">
        <v>176</v>
      </c>
      <c r="PQ4" s="4" t="s">
        <v>177</v>
      </c>
      <c r="PR4" s="4" t="s">
        <v>178</v>
      </c>
      <c r="PS4" s="4" t="s">
        <v>179</v>
      </c>
      <c r="PT4" s="4" t="s">
        <v>180</v>
      </c>
      <c r="PU4" s="4" t="s">
        <v>181</v>
      </c>
      <c r="PV4" s="4" t="s">
        <v>182</v>
      </c>
      <c r="PW4" s="4" t="s">
        <v>183</v>
      </c>
      <c r="PX4" s="4" t="s">
        <v>184</v>
      </c>
      <c r="PY4" s="4" t="s">
        <v>185</v>
      </c>
      <c r="PZ4" s="4" t="s">
        <v>186</v>
      </c>
      <c r="QA4" s="4" t="s">
        <v>187</v>
      </c>
      <c r="QB4" s="4" t="s">
        <v>188</v>
      </c>
      <c r="QC4" s="4" t="s">
        <v>189</v>
      </c>
      <c r="QD4" s="4" t="s">
        <v>190</v>
      </c>
      <c r="QE4" s="4" t="s">
        <v>191</v>
      </c>
      <c r="QF4" s="4" t="s">
        <v>192</v>
      </c>
      <c r="QG4" s="4" t="s">
        <v>193</v>
      </c>
      <c r="QH4" s="4" t="s">
        <v>194</v>
      </c>
      <c r="QI4" s="4" t="s">
        <v>195</v>
      </c>
      <c r="QJ4" s="4" t="s">
        <v>196</v>
      </c>
      <c r="QK4" s="4" t="s">
        <v>197</v>
      </c>
      <c r="QL4" s="4" t="s">
        <v>198</v>
      </c>
      <c r="QM4" s="4" t="s">
        <v>199</v>
      </c>
      <c r="QN4" s="4" t="s">
        <v>200</v>
      </c>
      <c r="QO4" s="4" t="s">
        <v>201</v>
      </c>
      <c r="QP4" s="4" t="s">
        <v>202</v>
      </c>
      <c r="QQ4" s="4" t="s">
        <v>203</v>
      </c>
      <c r="QR4" s="4" t="s">
        <v>204</v>
      </c>
      <c r="QS4" s="4" t="s">
        <v>205</v>
      </c>
      <c r="QT4" s="4" t="s">
        <v>206</v>
      </c>
      <c r="QU4" s="4" t="s">
        <v>207</v>
      </c>
      <c r="QV4" s="4" t="s">
        <v>208</v>
      </c>
      <c r="QW4" s="4" t="s">
        <v>209</v>
      </c>
      <c r="QX4" s="4" t="s">
        <v>210</v>
      </c>
      <c r="QY4" s="4" t="s">
        <v>211</v>
      </c>
      <c r="QZ4" s="4" t="s">
        <v>212</v>
      </c>
      <c r="RA4" s="4" t="s">
        <v>213</v>
      </c>
      <c r="RB4" s="4" t="s">
        <v>214</v>
      </c>
      <c r="RC4" s="4" t="s">
        <v>215</v>
      </c>
      <c r="RD4" s="4" t="s">
        <v>216</v>
      </c>
      <c r="RE4" s="4" t="s">
        <v>217</v>
      </c>
      <c r="RF4" s="4" t="s">
        <v>218</v>
      </c>
      <c r="RG4" s="4" t="s">
        <v>219</v>
      </c>
      <c r="RH4" s="4" t="s">
        <v>220</v>
      </c>
      <c r="RI4" s="4" t="s">
        <v>221</v>
      </c>
      <c r="RJ4" s="4" t="s">
        <v>222</v>
      </c>
      <c r="RK4" s="4" t="s">
        <v>223</v>
      </c>
      <c r="RL4" s="4" t="s">
        <v>108</v>
      </c>
      <c r="RM4" s="4" t="s">
        <v>116</v>
      </c>
      <c r="RN4" s="4" t="s">
        <v>124</v>
      </c>
      <c r="RO4" s="4" t="s">
        <v>129</v>
      </c>
      <c r="RP4" s="4" t="s">
        <v>136</v>
      </c>
      <c r="RQ4" s="4" t="s">
        <v>138</v>
      </c>
      <c r="RR4" s="4" t="s">
        <v>143</v>
      </c>
      <c r="RS4" s="4" t="s">
        <v>145</v>
      </c>
      <c r="RT4" s="4" t="s">
        <v>146</v>
      </c>
      <c r="RU4" s="4" t="s">
        <v>149</v>
      </c>
      <c r="RV4" s="4" t="s">
        <v>154</v>
      </c>
      <c r="RW4" s="4" t="s">
        <v>156</v>
      </c>
      <c r="RX4" s="4" t="s">
        <v>158</v>
      </c>
      <c r="RY4" s="4" t="s">
        <v>163</v>
      </c>
      <c r="RZ4" s="4" t="s">
        <v>165</v>
      </c>
      <c r="SA4" s="4" t="s">
        <v>168</v>
      </c>
      <c r="SB4" s="4" t="s">
        <v>169</v>
      </c>
      <c r="SC4" s="4" t="s">
        <v>170</v>
      </c>
      <c r="SD4" s="4" t="s">
        <v>176</v>
      </c>
      <c r="SE4" s="4" t="s">
        <v>178</v>
      </c>
      <c r="SF4" s="4" t="s">
        <v>181</v>
      </c>
      <c r="SG4" s="4" t="s">
        <v>185</v>
      </c>
      <c r="SH4" s="4" t="s">
        <v>190</v>
      </c>
      <c r="SI4" s="4" t="s">
        <v>198</v>
      </c>
    </row>
    <row r="5">
      <c r="A5" s="10" t="s">
        <v>224</v>
      </c>
      <c r="B5" s="11">
        <v>690228</v>
      </c>
      <c r="C5" s="11">
        <f>=ROUNDDOWN(20.6827859199751,0)</f>
      </c>
      <c r="D5" s="11">
        <v>593479</v>
      </c>
      <c r="E5" s="12">
        <v>0.9834</v>
      </c>
      <c r="F5" s="11"/>
      <c r="G5" s="11">
        <f>=ROUNDDOWN({0},0)</f>
      </c>
      <c r="H5" s="11">
        <v>570</v>
      </c>
      <c r="I5" s="12"/>
      <c r="J5" s="11">
        <v>93341</v>
      </c>
      <c r="K5" s="13">
        <v>5450123.6</v>
      </c>
      <c r="L5" s="11">
        <v>2098</v>
      </c>
      <c r="M5" s="14">
        <v>2597.77</v>
      </c>
      <c r="N5" s="11">
        <v>82385</v>
      </c>
      <c r="O5" s="13">
        <v>4885669.11</v>
      </c>
      <c r="P5" s="11">
        <v>2275</v>
      </c>
      <c r="Q5" s="14">
        <v>2147.55</v>
      </c>
      <c r="R5" s="12">
        <v>0.133</v>
      </c>
      <c r="S5" s="12">
        <v>0.1155</v>
      </c>
      <c r="T5" s="12">
        <v>-0.0778</v>
      </c>
      <c r="U5" s="12">
        <v>0.2096</v>
      </c>
      <c r="V5" s="11">
        <v>19133</v>
      </c>
      <c r="W5" s="13">
        <v>1135938.44</v>
      </c>
      <c r="X5" s="11">
        <v>1630</v>
      </c>
      <c r="Y5" s="11">
        <v>19295</v>
      </c>
      <c r="Z5" s="13">
        <v>915442.43</v>
      </c>
      <c r="AA5" s="11">
        <v>1632</v>
      </c>
      <c r="AB5" s="12">
        <v>-0.0084</v>
      </c>
      <c r="AC5" s="12">
        <v>0.2409</v>
      </c>
      <c r="AD5" s="11">
        <v>14421</v>
      </c>
      <c r="AE5" s="13">
        <v>1144856.35</v>
      </c>
      <c r="AF5" s="11">
        <v>1844</v>
      </c>
      <c r="AG5" s="11">
        <v>6399</v>
      </c>
      <c r="AH5" s="13">
        <v>488151.68</v>
      </c>
      <c r="AI5" s="11">
        <v>1984</v>
      </c>
      <c r="AJ5" s="12">
        <v>1.2536</v>
      </c>
      <c r="AK5" s="12">
        <v>1.3453</v>
      </c>
      <c r="AL5" s="11">
        <v>8696</v>
      </c>
      <c r="AM5" s="13">
        <v>451232.4</v>
      </c>
      <c r="AN5" s="11">
        <v>1851</v>
      </c>
      <c r="AO5" s="11">
        <v>8435</v>
      </c>
      <c r="AP5" s="13">
        <v>508407.27</v>
      </c>
      <c r="AQ5" s="11">
        <v>1983</v>
      </c>
      <c r="AR5" s="12">
        <v>0.0309</v>
      </c>
      <c r="AS5" s="12">
        <v>-0.1125</v>
      </c>
      <c r="AT5" s="11">
        <v>15449</v>
      </c>
      <c r="AU5" s="13">
        <v>679731.14</v>
      </c>
      <c r="AV5" s="11">
        <v>1710</v>
      </c>
      <c r="AW5" s="11">
        <v>9723</v>
      </c>
      <c r="AX5" s="13">
        <v>620645.44</v>
      </c>
      <c r="AY5" s="11">
        <v>1770</v>
      </c>
      <c r="AZ5" s="12">
        <v>0.5889</v>
      </c>
      <c r="BA5" s="12">
        <v>0.0952</v>
      </c>
      <c r="BB5" s="11">
        <v>14958</v>
      </c>
      <c r="BC5" s="13">
        <v>798129.9</v>
      </c>
      <c r="BD5" s="11">
        <v>1744</v>
      </c>
      <c r="BE5" s="11">
        <v>10165</v>
      </c>
      <c r="BF5" s="13">
        <v>624327.4</v>
      </c>
      <c r="BG5" s="11">
        <v>1972</v>
      </c>
      <c r="BH5" s="12">
        <v>0.4715</v>
      </c>
      <c r="BI5" s="12">
        <v>0.2784</v>
      </c>
      <c r="BJ5" s="11">
        <v>3186</v>
      </c>
      <c r="BK5" s="13">
        <v>212935.05</v>
      </c>
      <c r="BL5" s="11">
        <v>1795</v>
      </c>
      <c r="BM5" s="11">
        <v>5708</v>
      </c>
      <c r="BN5" s="13">
        <v>420427.99</v>
      </c>
      <c r="BO5" s="11">
        <v>2022</v>
      </c>
      <c r="BP5" s="12">
        <v>-0.4418</v>
      </c>
      <c r="BQ5" s="12">
        <v>-0.4935</v>
      </c>
      <c r="BR5" s="11">
        <v>4463</v>
      </c>
      <c r="BS5" s="13">
        <v>281155.88</v>
      </c>
      <c r="BT5" s="11">
        <v>1599</v>
      </c>
      <c r="BU5" s="11">
        <v>6426</v>
      </c>
      <c r="BV5" s="13">
        <v>403361.73</v>
      </c>
      <c r="BW5" s="11">
        <v>1763</v>
      </c>
      <c r="BX5" s="12">
        <v>-0.3055</v>
      </c>
      <c r="BY5" s="12">
        <v>-0.303</v>
      </c>
      <c r="BZ5" s="11">
        <v>7412</v>
      </c>
      <c r="CA5" s="13">
        <v>424272.46</v>
      </c>
      <c r="CB5" s="11">
        <v>1751</v>
      </c>
      <c r="CC5" s="11">
        <v>6244</v>
      </c>
      <c r="CD5" s="13">
        <v>384196.4</v>
      </c>
      <c r="CE5" s="11">
        <v>1864</v>
      </c>
      <c r="CF5" s="12">
        <v>0.1871</v>
      </c>
      <c r="CG5" s="12">
        <v>0.1043</v>
      </c>
      <c r="CH5" s="11">
        <v>242</v>
      </c>
      <c r="CI5" s="13">
        <v>13580.77</v>
      </c>
      <c r="CJ5" s="11">
        <v>938</v>
      </c>
      <c r="CK5" s="11">
        <v>159</v>
      </c>
      <c r="CL5" s="13">
        <v>10166.81</v>
      </c>
      <c r="CM5" s="11">
        <v>573</v>
      </c>
      <c r="CN5" s="12">
        <v>0.522</v>
      </c>
      <c r="CO5" s="12">
        <v>0.3358</v>
      </c>
      <c r="CP5" s="11">
        <v>1410</v>
      </c>
      <c r="CQ5" s="13">
        <v>91325.71</v>
      </c>
      <c r="CR5" s="11">
        <v>1567</v>
      </c>
      <c r="CS5" s="11">
        <v>1581</v>
      </c>
      <c r="CT5" s="13">
        <v>111929.24</v>
      </c>
      <c r="CU5" s="11">
        <v>1682</v>
      </c>
      <c r="CV5" s="12">
        <v>-0.1082</v>
      </c>
      <c r="CW5" s="12">
        <v>-0.1841</v>
      </c>
      <c r="CX5" s="11">
        <v>134</v>
      </c>
      <c r="CY5" s="13">
        <v>7576.92</v>
      </c>
      <c r="CZ5" s="11">
        <v>119</v>
      </c>
      <c r="DA5" s="11">
        <v>142</v>
      </c>
      <c r="DB5" s="13">
        <v>8087.35</v>
      </c>
      <c r="DC5" s="11">
        <v>112</v>
      </c>
      <c r="DD5" s="12">
        <v>-0.0563</v>
      </c>
      <c r="DE5" s="12">
        <v>-0.0631</v>
      </c>
      <c r="DF5" s="11">
        <v>719</v>
      </c>
      <c r="DG5" s="13">
        <v>43395.54</v>
      </c>
      <c r="DH5" s="11">
        <v>1975</v>
      </c>
      <c r="DI5" s="11">
        <v>1525</v>
      </c>
      <c r="DJ5" s="13">
        <v>69835.51</v>
      </c>
      <c r="DK5" s="11">
        <v>2103</v>
      </c>
      <c r="DL5" s="12">
        <v>-0.5285</v>
      </c>
      <c r="DM5" s="12">
        <v>-0.3786</v>
      </c>
      <c r="DN5" s="11"/>
      <c r="DO5" s="13"/>
      <c r="DP5" s="11"/>
      <c r="DQ5" s="11"/>
      <c r="DR5" s="13"/>
      <c r="DS5" s="11"/>
      <c r="DT5" s="12"/>
      <c r="DU5" s="12"/>
      <c r="DV5" s="11">
        <v>553</v>
      </c>
      <c r="DW5" s="13">
        <v>43358.52</v>
      </c>
      <c r="DX5" s="11">
        <v>290</v>
      </c>
      <c r="DY5" s="11">
        <v>880</v>
      </c>
      <c r="DZ5" s="13">
        <v>70460.04</v>
      </c>
      <c r="EA5" s="11">
        <v>987</v>
      </c>
      <c r="EB5" s="12">
        <v>-0.3716</v>
      </c>
      <c r="EC5" s="12">
        <v>-0.3846</v>
      </c>
      <c r="ED5" s="11">
        <v>428</v>
      </c>
      <c r="EE5" s="13">
        <v>11327.85</v>
      </c>
      <c r="EF5" s="11">
        <v>1650</v>
      </c>
      <c r="EG5" s="11"/>
      <c r="EH5" s="13"/>
      <c r="EI5" s="11"/>
      <c r="EJ5" s="12"/>
      <c r="EK5" s="12"/>
      <c r="EL5" s="11">
        <v>171</v>
      </c>
      <c r="EM5" s="13">
        <v>11217.41</v>
      </c>
      <c r="EN5" s="11">
        <v>182</v>
      </c>
      <c r="EO5" s="11">
        <v>193</v>
      </c>
      <c r="EP5" s="13">
        <v>14391.68</v>
      </c>
      <c r="EQ5" s="11">
        <v>171</v>
      </c>
      <c r="ER5" s="12">
        <v>-0.114</v>
      </c>
      <c r="ES5" s="12">
        <v>-0.2206</v>
      </c>
      <c r="ET5" s="11">
        <v>542</v>
      </c>
      <c r="EU5" s="13">
        <v>26596.87</v>
      </c>
      <c r="EV5" s="11">
        <v>368</v>
      </c>
      <c r="EW5" s="11">
        <v>978</v>
      </c>
      <c r="EX5" s="13">
        <v>49967.59</v>
      </c>
      <c r="EY5" s="11">
        <v>464</v>
      </c>
      <c r="EZ5" s="12">
        <v>-0.4458</v>
      </c>
      <c r="FA5" s="12">
        <v>-0.4677</v>
      </c>
      <c r="FB5" s="11">
        <v>3</v>
      </c>
      <c r="FC5" s="13">
        <v>269.54</v>
      </c>
      <c r="FD5" s="11">
        <v>192</v>
      </c>
      <c r="FE5" s="11">
        <v>6</v>
      </c>
      <c r="FF5" s="13">
        <v>473.94</v>
      </c>
      <c r="FG5" s="11">
        <v>205</v>
      </c>
      <c r="FH5" s="12">
        <v>-0.5</v>
      </c>
      <c r="FI5" s="12">
        <v>-0.4313</v>
      </c>
      <c r="FJ5" s="11">
        <v>98</v>
      </c>
      <c r="FK5" s="13">
        <v>7451.19</v>
      </c>
      <c r="FL5" s="11">
        <v>298</v>
      </c>
      <c r="FM5" s="11">
        <v>49</v>
      </c>
      <c r="FN5" s="13">
        <v>4760.67</v>
      </c>
      <c r="FO5" s="11">
        <v>213</v>
      </c>
      <c r="FP5" s="12">
        <v>1</v>
      </c>
      <c r="FQ5" s="12">
        <v>0.5652</v>
      </c>
      <c r="FR5" s="11">
        <v>198</v>
      </c>
      <c r="FS5" s="13">
        <v>13517.81</v>
      </c>
      <c r="FT5" s="11">
        <v>436</v>
      </c>
      <c r="FU5" s="11">
        <v>204</v>
      </c>
      <c r="FV5" s="13">
        <v>14756.48</v>
      </c>
      <c r="FW5" s="11">
        <v>471</v>
      </c>
      <c r="FX5" s="12">
        <v>-0.0294</v>
      </c>
      <c r="FY5" s="12">
        <v>-0.0839</v>
      </c>
      <c r="FZ5" s="11">
        <v>30</v>
      </c>
      <c r="GA5" s="13">
        <v>2337.31</v>
      </c>
      <c r="GB5" s="11">
        <v>1445</v>
      </c>
      <c r="GC5" s="11">
        <v>25</v>
      </c>
      <c r="GD5" s="13">
        <v>2248.87</v>
      </c>
      <c r="GE5" s="11">
        <v>1024</v>
      </c>
      <c r="GF5" s="12">
        <v>0.2</v>
      </c>
      <c r="GG5" s="12">
        <v>0.0393</v>
      </c>
      <c r="GH5" s="11">
        <v>57</v>
      </c>
      <c r="GI5" s="13">
        <v>3618.86</v>
      </c>
      <c r="GJ5" s="11">
        <v>271</v>
      </c>
      <c r="GK5" s="11">
        <v>61</v>
      </c>
      <c r="GL5" s="13">
        <v>3867.18</v>
      </c>
      <c r="GM5" s="11">
        <v>291</v>
      </c>
      <c r="GN5" s="12">
        <v>-0.0656</v>
      </c>
      <c r="GO5" s="12">
        <v>-0.0642</v>
      </c>
      <c r="GP5" s="11">
        <v>223</v>
      </c>
      <c r="GQ5" s="13">
        <v>12806.23</v>
      </c>
      <c r="GR5" s="11">
        <v>745</v>
      </c>
      <c r="GS5" s="11">
        <v>226</v>
      </c>
      <c r="GT5" s="13">
        <v>14232.8</v>
      </c>
      <c r="GU5" s="11">
        <v>878</v>
      </c>
      <c r="GV5" s="12">
        <v>-0.0133</v>
      </c>
      <c r="GW5" s="12">
        <v>-0.1002</v>
      </c>
      <c r="GX5" s="11">
        <v>173</v>
      </c>
      <c r="GY5" s="13">
        <v>11391.6</v>
      </c>
      <c r="GZ5" s="11">
        <v>592</v>
      </c>
      <c r="HA5" s="11">
        <v>236</v>
      </c>
      <c r="HB5" s="13">
        <v>16104.78</v>
      </c>
      <c r="HC5" s="11">
        <v>638</v>
      </c>
      <c r="HD5" s="12">
        <v>-0.2669</v>
      </c>
      <c r="HE5" s="12">
        <v>-0.2927</v>
      </c>
      <c r="HF5" s="11">
        <v>100</v>
      </c>
      <c r="HG5" s="13">
        <v>5608.9</v>
      </c>
      <c r="HH5" s="11">
        <v>245</v>
      </c>
      <c r="HI5" s="11">
        <v>162</v>
      </c>
      <c r="HJ5" s="13">
        <v>8715.53</v>
      </c>
      <c r="HK5" s="11">
        <v>219</v>
      </c>
      <c r="HL5" s="12">
        <v>-0.3827</v>
      </c>
      <c r="HM5" s="12">
        <v>-0.3564</v>
      </c>
      <c r="HN5" s="11">
        <v>506</v>
      </c>
      <c r="HO5" s="13">
        <v>14761.62</v>
      </c>
      <c r="HP5" s="11"/>
      <c r="HQ5" s="11">
        <v>3145</v>
      </c>
      <c r="HR5" s="13">
        <v>94488.69</v>
      </c>
      <c r="HS5" s="11"/>
      <c r="HT5" s="12">
        <v>-0.8391</v>
      </c>
      <c r="HU5" s="12">
        <v>-0.8438</v>
      </c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11</v>
      </c>
      <c r="IM5" s="13">
        <v>807.97</v>
      </c>
      <c r="IN5" s="11">
        <v>378</v>
      </c>
      <c r="IO5" s="11"/>
      <c r="IP5" s="13"/>
      <c r="IQ5" s="11"/>
      <c r="IR5" s="12"/>
      <c r="IS5" s="12"/>
      <c r="IT5" s="11">
        <v>25</v>
      </c>
      <c r="IU5" s="13">
        <v>921.36</v>
      </c>
      <c r="IV5" s="11">
        <v>71</v>
      </c>
      <c r="IW5" s="11">
        <v>64</v>
      </c>
      <c r="IX5" s="13">
        <v>2058.43</v>
      </c>
      <c r="IY5" s="11">
        <v>68</v>
      </c>
      <c r="IZ5" s="12">
        <v>-0.6094</v>
      </c>
      <c r="JA5" s="12">
        <v>-0.5524</v>
      </c>
      <c r="JB5" s="11"/>
      <c r="JC5" s="13"/>
      <c r="JD5" s="11">
        <v>17</v>
      </c>
      <c r="JE5" s="11"/>
      <c r="JF5" s="13"/>
      <c r="JG5" s="11">
        <v>17</v>
      </c>
      <c r="JH5" s="12"/>
      <c r="JI5" s="12"/>
      <c r="JJ5" s="11"/>
      <c r="JK5" s="13"/>
      <c r="JL5" s="11"/>
      <c r="JM5" s="11">
        <v>330</v>
      </c>
      <c r="JN5" s="13">
        <v>22415.12</v>
      </c>
      <c r="JO5" s="11">
        <v>1783</v>
      </c>
      <c r="JP5" s="12"/>
      <c r="JQ5" s="12"/>
      <c r="JR5" s="11"/>
      <c r="JS5" s="13"/>
      <c r="JT5" s="11"/>
      <c r="JU5" s="11">
        <v>24</v>
      </c>
      <c r="JV5" s="13">
        <v>1748.06</v>
      </c>
      <c r="JW5" s="11">
        <v>327</v>
      </c>
      <c r="JX5" s="12"/>
      <c r="JY5" s="12"/>
      <c r="JZ5" s="11"/>
      <c r="KA5" s="13"/>
      <c r="KB5" s="11"/>
      <c r="KC5" s="11"/>
      <c r="KD5" s="13"/>
      <c r="KE5" s="11">
        <v>1650</v>
      </c>
      <c r="KF5" s="12"/>
      <c r="KG5" s="12"/>
      <c r="KH5" s="11"/>
      <c r="KI5" s="13"/>
      <c r="KJ5" s="11">
        <v>713</v>
      </c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6</v>
      </c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>
        <v>537733</v>
      </c>
      <c r="LO5" s="11">
        <v>20075</v>
      </c>
      <c r="LP5" s="11"/>
      <c r="LQ5" s="11"/>
      <c r="LR5" s="11">
        <v>114295</v>
      </c>
      <c r="LS5" s="11"/>
      <c r="LT5" s="11"/>
      <c r="LU5" s="11">
        <v>11130</v>
      </c>
      <c r="LV5" s="11">
        <v>3957</v>
      </c>
      <c r="LW5" s="11"/>
      <c r="LX5" s="11"/>
      <c r="LY5" s="11">
        <v>3036</v>
      </c>
      <c r="LZ5" s="11">
        <v>2</v>
      </c>
      <c r="MA5" s="11"/>
      <c r="MB5" s="11"/>
      <c r="MC5" s="11"/>
      <c r="MD5" s="11">
        <v>765</v>
      </c>
      <c r="ME5" s="11">
        <v>160</v>
      </c>
      <c r="MF5" s="11">
        <v>406</v>
      </c>
      <c r="MG5" s="11"/>
      <c r="MH5" s="11">
        <v>599</v>
      </c>
      <c r="MI5" s="11">
        <v>384</v>
      </c>
      <c r="MJ5" s="11">
        <v>1354</v>
      </c>
      <c r="MK5" s="11">
        <v>144</v>
      </c>
      <c r="ML5" s="11">
        <v>202</v>
      </c>
      <c r="MM5" s="11"/>
      <c r="MN5" s="11">
        <v>4640</v>
      </c>
      <c r="MO5" s="11">
        <v>9941</v>
      </c>
      <c r="MP5" s="11">
        <v>16811</v>
      </c>
      <c r="MQ5" s="11">
        <v>1465</v>
      </c>
      <c r="MR5" s="11">
        <v>11219</v>
      </c>
      <c r="MS5" s="11">
        <v>370</v>
      </c>
      <c r="MT5" s="11">
        <v>100</v>
      </c>
      <c r="MU5" s="11">
        <v>1940</v>
      </c>
      <c r="MV5" s="11">
        <v>5031</v>
      </c>
      <c r="MW5" s="11">
        <v>760</v>
      </c>
      <c r="MX5" s="11">
        <v>2590</v>
      </c>
      <c r="MY5" s="11">
        <v>2806</v>
      </c>
      <c r="MZ5" s="11">
        <v>4482</v>
      </c>
      <c r="NA5" s="11">
        <v>10852</v>
      </c>
      <c r="NB5" s="11">
        <v>6854</v>
      </c>
      <c r="NC5" s="11"/>
      <c r="ND5" s="11">
        <v>6501</v>
      </c>
      <c r="NE5" s="11"/>
      <c r="NF5" s="11">
        <v>4401</v>
      </c>
      <c r="NG5" s="11">
        <v>5393</v>
      </c>
      <c r="NH5" s="11">
        <v>1205</v>
      </c>
      <c r="NI5" s="11">
        <v>2995</v>
      </c>
      <c r="NJ5" s="11">
        <v>11841</v>
      </c>
      <c r="NK5" s="11">
        <v>690</v>
      </c>
      <c r="NL5" s="11">
        <v>1701</v>
      </c>
      <c r="NM5" s="11">
        <v>16434</v>
      </c>
      <c r="NN5" s="11">
        <v>1406</v>
      </c>
      <c r="NO5" s="11"/>
      <c r="NP5" s="11">
        <v>4070</v>
      </c>
      <c r="NQ5" s="11">
        <v>4201</v>
      </c>
      <c r="NR5" s="11">
        <v>480</v>
      </c>
      <c r="NS5" s="11">
        <v>25550</v>
      </c>
      <c r="NT5" s="11"/>
      <c r="NU5" s="11"/>
      <c r="NV5" s="11">
        <v>5931</v>
      </c>
      <c r="NW5" s="11">
        <v>1803</v>
      </c>
      <c r="NX5" s="11">
        <v>4925</v>
      </c>
      <c r="NY5" s="11">
        <v>4910</v>
      </c>
      <c r="NZ5" s="11">
        <v>90</v>
      </c>
      <c r="OA5" s="11">
        <v>5533</v>
      </c>
      <c r="OB5" s="11">
        <v>210</v>
      </c>
      <c r="OC5" s="11"/>
      <c r="OD5" s="11">
        <v>29491</v>
      </c>
      <c r="OE5" s="11">
        <v>17403</v>
      </c>
      <c r="OF5" s="11"/>
      <c r="OG5" s="11">
        <v>5903</v>
      </c>
      <c r="OH5" s="11"/>
      <c r="OI5" s="11">
        <v>4024</v>
      </c>
      <c r="OJ5" s="11">
        <v>290</v>
      </c>
      <c r="OK5" s="11">
        <v>9201</v>
      </c>
      <c r="OL5" s="11">
        <v>4778</v>
      </c>
      <c r="OM5" s="11">
        <v>2607</v>
      </c>
      <c r="ON5" s="11">
        <v>3789</v>
      </c>
      <c r="OO5" s="11">
        <v>20599</v>
      </c>
      <c r="OP5" s="11">
        <v>1690</v>
      </c>
      <c r="OQ5" s="11">
        <v>2535</v>
      </c>
      <c r="OR5" s="11"/>
      <c r="OS5" s="11">
        <v>2030</v>
      </c>
      <c r="OT5" s="11">
        <v>2790</v>
      </c>
      <c r="OU5" s="11">
        <v>470</v>
      </c>
      <c r="OV5" s="11">
        <v>34454</v>
      </c>
      <c r="OW5" s="11">
        <v>420</v>
      </c>
      <c r="OX5" s="11">
        <v>9812</v>
      </c>
      <c r="OY5" s="11"/>
      <c r="OZ5" s="11">
        <v>450</v>
      </c>
      <c r="PA5" s="11">
        <v>1320</v>
      </c>
      <c r="PB5" s="11">
        <v>800</v>
      </c>
      <c r="PC5" s="11">
        <v>34847</v>
      </c>
      <c r="PD5" s="11">
        <v>700</v>
      </c>
      <c r="PE5" s="11">
        <v>3202</v>
      </c>
      <c r="PF5" s="11">
        <v>50</v>
      </c>
      <c r="PG5" s="11">
        <v>40</v>
      </c>
      <c r="PH5" s="11">
        <v>800</v>
      </c>
      <c r="PI5" s="11">
        <v>2700</v>
      </c>
      <c r="PJ5" s="11">
        <v>22693</v>
      </c>
      <c r="PK5" s="11"/>
      <c r="PL5" s="11">
        <v>2540</v>
      </c>
      <c r="PM5" s="11"/>
      <c r="PN5" s="11">
        <v>1480</v>
      </c>
      <c r="PO5" s="11">
        <v>1915</v>
      </c>
      <c r="PP5" s="11">
        <v>36706</v>
      </c>
      <c r="PQ5" s="11"/>
      <c r="PR5" s="11">
        <v>2519</v>
      </c>
      <c r="PS5" s="11">
        <v>430</v>
      </c>
      <c r="PT5" s="11"/>
      <c r="PU5" s="11"/>
      <c r="PV5" s="11">
        <v>740</v>
      </c>
      <c r="PW5" s="11">
        <v>15544</v>
      </c>
      <c r="PX5" s="11"/>
      <c r="PY5" s="11">
        <v>2000</v>
      </c>
      <c r="PZ5" s="11">
        <v>500</v>
      </c>
      <c r="QA5" s="11">
        <v>720</v>
      </c>
      <c r="QB5" s="11"/>
      <c r="QC5" s="11">
        <v>590</v>
      </c>
      <c r="QD5" s="11">
        <v>13915</v>
      </c>
      <c r="QE5" s="11">
        <v>3210</v>
      </c>
      <c r="QF5" s="11"/>
      <c r="QG5" s="11"/>
      <c r="QH5" s="11">
        <v>600</v>
      </c>
      <c r="QI5" s="11">
        <v>820</v>
      </c>
      <c r="QJ5" s="11">
        <v>19839</v>
      </c>
      <c r="QK5" s="11">
        <v>320</v>
      </c>
      <c r="QL5" s="11">
        <v>955</v>
      </c>
      <c r="QM5" s="11"/>
      <c r="QN5" s="11"/>
      <c r="QO5" s="11"/>
      <c r="QP5" s="11">
        <v>1650</v>
      </c>
      <c r="QQ5" s="11">
        <v>15859</v>
      </c>
      <c r="QR5" s="11"/>
      <c r="QS5" s="11">
        <v>4255</v>
      </c>
      <c r="QT5" s="11">
        <v>720</v>
      </c>
      <c r="QU5" s="11">
        <v>80</v>
      </c>
      <c r="QV5" s="11">
        <v>1025</v>
      </c>
      <c r="QW5" s="11">
        <v>100</v>
      </c>
      <c r="QX5" s="11">
        <v>22519</v>
      </c>
      <c r="QY5" s="11">
        <v>560</v>
      </c>
      <c r="QZ5" s="11">
        <v>528</v>
      </c>
      <c r="RA5" s="11">
        <v>450</v>
      </c>
      <c r="RB5" s="11"/>
      <c r="RC5" s="11">
        <v>570</v>
      </c>
      <c r="RD5" s="11">
        <v>760</v>
      </c>
      <c r="RE5" s="11">
        <v>10469</v>
      </c>
      <c r="RF5" s="11">
        <v>549</v>
      </c>
      <c r="RG5" s="11">
        <v>190</v>
      </c>
      <c r="RH5" s="11"/>
      <c r="RI5" s="11">
        <v>1590</v>
      </c>
      <c r="RJ5" s="11">
        <v>10403</v>
      </c>
      <c r="RK5" s="11">
        <v>1826</v>
      </c>
      <c r="RL5" s="11"/>
      <c r="RM5" s="11"/>
      <c r="RN5" s="11"/>
      <c r="RO5" s="11"/>
      <c r="RP5" s="11">
        <v>220</v>
      </c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>
        <v>350</v>
      </c>
      <c r="SB5" s="11"/>
      <c r="SC5" s="11"/>
      <c r="SD5" s="11"/>
      <c r="SE5" s="11"/>
      <c r="SF5" s="11"/>
      <c r="SG5" s="11"/>
      <c r="SH5" s="11"/>
      <c r="SI5" s="11"/>
    </row>
    <row r="6">
      <c r="A6" s="10" t="s">
        <v>225</v>
      </c>
      <c r="B6" s="11">
        <v>124253</v>
      </c>
      <c r="C6" s="11">
        <f>=ROUNDDOWN(77.3246623934283,0)</f>
      </c>
      <c r="D6" s="11">
        <v>7360</v>
      </c>
      <c r="E6" s="12">
        <v>0.9718</v>
      </c>
      <c r="F6" s="11"/>
      <c r="G6" s="11">
        <f>=ROUNDDOWN({0},0)</f>
      </c>
      <c r="H6" s="11"/>
      <c r="I6" s="12"/>
      <c r="J6" s="11">
        <v>2670</v>
      </c>
      <c r="K6" s="13">
        <v>34779.82</v>
      </c>
      <c r="L6" s="11">
        <v>591</v>
      </c>
      <c r="M6" s="14">
        <v>58.85</v>
      </c>
      <c r="N6" s="11">
        <v>1077</v>
      </c>
      <c r="O6" s="13">
        <v>18241.5</v>
      </c>
      <c r="P6" s="11">
        <v>743</v>
      </c>
      <c r="Q6" s="14">
        <v>24.55</v>
      </c>
      <c r="R6" s="12">
        <v>1.4791</v>
      </c>
      <c r="S6" s="12">
        <v>0.9066</v>
      </c>
      <c r="T6" s="12">
        <v>-0.2046</v>
      </c>
      <c r="U6" s="12">
        <v>1.3971</v>
      </c>
      <c r="V6" s="11">
        <v>66</v>
      </c>
      <c r="W6" s="13">
        <v>1153.06</v>
      </c>
      <c r="X6" s="11">
        <v>263</v>
      </c>
      <c r="Y6" s="11">
        <v>303</v>
      </c>
      <c r="Z6" s="13">
        <v>4792.77</v>
      </c>
      <c r="AA6" s="11">
        <v>316</v>
      </c>
      <c r="AB6" s="12">
        <v>-0.7822</v>
      </c>
      <c r="AC6" s="12">
        <v>-0.7594</v>
      </c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2601</v>
      </c>
      <c r="AU6" s="13">
        <v>33548.58</v>
      </c>
      <c r="AV6" s="11">
        <v>591</v>
      </c>
      <c r="AW6" s="11">
        <v>767</v>
      </c>
      <c r="AX6" s="13">
        <v>13350.73</v>
      </c>
      <c r="AY6" s="11">
        <v>725</v>
      </c>
      <c r="AZ6" s="12">
        <v>2.3911</v>
      </c>
      <c r="BA6" s="12">
        <v>1.5129</v>
      </c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>
        <v>3</v>
      </c>
      <c r="DI6" s="11"/>
      <c r="DJ6" s="13"/>
      <c r="DK6" s="11">
        <v>3</v>
      </c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>
        <v>2</v>
      </c>
      <c r="EE6" s="13">
        <v>64.18</v>
      </c>
      <c r="EF6" s="11">
        <v>111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>
        <v>1</v>
      </c>
      <c r="EU6" s="13">
        <v>14</v>
      </c>
      <c r="EV6" s="11">
        <v>19</v>
      </c>
      <c r="EW6" s="11">
        <v>7</v>
      </c>
      <c r="EX6" s="13">
        <v>98</v>
      </c>
      <c r="EY6" s="11">
        <v>4</v>
      </c>
      <c r="EZ6" s="12">
        <v>-0.8571</v>
      </c>
      <c r="FA6" s="12">
        <v>-0.8571</v>
      </c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>
        <v>3</v>
      </c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>
        <v>5100</v>
      </c>
      <c r="LO6" s="11">
        <v>10</v>
      </c>
      <c r="LP6" s="11"/>
      <c r="LQ6" s="11"/>
      <c r="LR6" s="11">
        <v>111756</v>
      </c>
      <c r="LS6" s="11"/>
      <c r="LT6" s="11"/>
      <c r="LU6" s="11"/>
      <c r="LV6" s="11">
        <v>38</v>
      </c>
      <c r="LW6" s="11"/>
      <c r="LX6" s="11"/>
      <c r="LY6" s="11">
        <v>7349</v>
      </c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>
        <v>7360</v>
      </c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</row>
    <row r="7">
      <c r="A7" s="10" t="s">
        <v>226</v>
      </c>
      <c r="B7" s="11">
        <v>27650</v>
      </c>
      <c r="C7" s="11">
        <f>=ROUNDDOWN(18.4752104770814,0)</f>
      </c>
      <c r="D7" s="11">
        <v>17225</v>
      </c>
      <c r="E7" s="12">
        <v>0.9932</v>
      </c>
      <c r="F7" s="11"/>
      <c r="G7" s="11">
        <f>=ROUNDDOWN({0},0)</f>
      </c>
      <c r="H7" s="11"/>
      <c r="I7" s="12"/>
      <c r="J7" s="11">
        <v>5090</v>
      </c>
      <c r="K7" s="13">
        <v>260837.42</v>
      </c>
      <c r="L7" s="11">
        <v>211</v>
      </c>
      <c r="M7" s="14">
        <v>1236.2</v>
      </c>
      <c r="N7" s="11">
        <v>3795</v>
      </c>
      <c r="O7" s="13">
        <v>216450.23</v>
      </c>
      <c r="P7" s="11">
        <v>161</v>
      </c>
      <c r="Q7" s="14">
        <v>1344.41</v>
      </c>
      <c r="R7" s="12">
        <v>0.3412</v>
      </c>
      <c r="S7" s="12">
        <v>0.2051</v>
      </c>
      <c r="T7" s="12">
        <v>0.3106</v>
      </c>
      <c r="U7" s="12">
        <v>-0.0805</v>
      </c>
      <c r="V7" s="11">
        <v>1044</v>
      </c>
      <c r="W7" s="13">
        <v>50703.69</v>
      </c>
      <c r="X7" s="11">
        <v>166</v>
      </c>
      <c r="Y7" s="11">
        <v>446</v>
      </c>
      <c r="Z7" s="13">
        <v>27797.02</v>
      </c>
      <c r="AA7" s="11">
        <v>112</v>
      </c>
      <c r="AB7" s="12">
        <v>1.3408</v>
      </c>
      <c r="AC7" s="12">
        <v>0.8241</v>
      </c>
      <c r="AD7" s="11">
        <v>260</v>
      </c>
      <c r="AE7" s="13">
        <v>17033.55</v>
      </c>
      <c r="AF7" s="11">
        <v>204</v>
      </c>
      <c r="AG7" s="11">
        <v>336</v>
      </c>
      <c r="AH7" s="13">
        <v>21752.94</v>
      </c>
      <c r="AI7" s="11">
        <v>151</v>
      </c>
      <c r="AJ7" s="12">
        <v>-0.2262</v>
      </c>
      <c r="AK7" s="12">
        <v>-0.217</v>
      </c>
      <c r="AL7" s="11">
        <v>1307</v>
      </c>
      <c r="AM7" s="13">
        <v>65806.45</v>
      </c>
      <c r="AN7" s="11">
        <v>203</v>
      </c>
      <c r="AO7" s="11">
        <v>547</v>
      </c>
      <c r="AP7" s="13">
        <v>35439.49</v>
      </c>
      <c r="AQ7" s="11">
        <v>149</v>
      </c>
      <c r="AR7" s="12">
        <v>1.3894</v>
      </c>
      <c r="AS7" s="12">
        <v>0.8569</v>
      </c>
      <c r="AT7" s="11">
        <v>64</v>
      </c>
      <c r="AU7" s="13">
        <v>2959.33</v>
      </c>
      <c r="AV7" s="11">
        <v>189</v>
      </c>
      <c r="AW7" s="11">
        <v>28</v>
      </c>
      <c r="AX7" s="13">
        <v>1234.02</v>
      </c>
      <c r="AY7" s="11">
        <v>151</v>
      </c>
      <c r="AZ7" s="12">
        <v>1.2857</v>
      </c>
      <c r="BA7" s="12">
        <v>1.3981</v>
      </c>
      <c r="BB7" s="11">
        <v>248</v>
      </c>
      <c r="BC7" s="13">
        <v>10854.44</v>
      </c>
      <c r="BD7" s="11">
        <v>151</v>
      </c>
      <c r="BE7" s="11">
        <v>306</v>
      </c>
      <c r="BF7" s="13">
        <v>13888.77</v>
      </c>
      <c r="BG7" s="11">
        <v>151</v>
      </c>
      <c r="BH7" s="12">
        <v>-0.1895</v>
      </c>
      <c r="BI7" s="12">
        <v>-0.2185</v>
      </c>
      <c r="BJ7" s="11">
        <v>628</v>
      </c>
      <c r="BK7" s="13">
        <v>34895.79</v>
      </c>
      <c r="BL7" s="11">
        <v>211</v>
      </c>
      <c r="BM7" s="11">
        <v>734</v>
      </c>
      <c r="BN7" s="13">
        <v>45290.03</v>
      </c>
      <c r="BO7" s="11">
        <v>161</v>
      </c>
      <c r="BP7" s="12">
        <v>-0.1444</v>
      </c>
      <c r="BQ7" s="12">
        <v>-0.2295</v>
      </c>
      <c r="BR7" s="11">
        <v>320</v>
      </c>
      <c r="BS7" s="13">
        <v>17696.48</v>
      </c>
      <c r="BT7" s="11">
        <v>144</v>
      </c>
      <c r="BU7" s="11">
        <v>310</v>
      </c>
      <c r="BV7" s="13">
        <v>14790.3</v>
      </c>
      <c r="BW7" s="11">
        <v>114</v>
      </c>
      <c r="BX7" s="12">
        <v>0.0323</v>
      </c>
      <c r="BY7" s="12">
        <v>0.1965</v>
      </c>
      <c r="BZ7" s="11">
        <v>110</v>
      </c>
      <c r="CA7" s="13">
        <v>5254.13</v>
      </c>
      <c r="CB7" s="11">
        <v>80</v>
      </c>
      <c r="CC7" s="11">
        <v>151</v>
      </c>
      <c r="CD7" s="13">
        <v>7566.94</v>
      </c>
      <c r="CE7" s="11">
        <v>72</v>
      </c>
      <c r="CF7" s="12">
        <v>-0.2715</v>
      </c>
      <c r="CG7" s="12">
        <v>-0.3056</v>
      </c>
      <c r="CH7" s="11">
        <v>124</v>
      </c>
      <c r="CI7" s="13">
        <v>5632.94</v>
      </c>
      <c r="CJ7" s="11">
        <v>133</v>
      </c>
      <c r="CK7" s="11">
        <v>35</v>
      </c>
      <c r="CL7" s="13">
        <v>2211.36</v>
      </c>
      <c r="CM7" s="11">
        <v>128</v>
      </c>
      <c r="CN7" s="12">
        <v>2.5429</v>
      </c>
      <c r="CO7" s="12">
        <v>1.5473</v>
      </c>
      <c r="CP7" s="11">
        <v>37</v>
      </c>
      <c r="CQ7" s="13">
        <v>1661.42</v>
      </c>
      <c r="CR7" s="11">
        <v>139</v>
      </c>
      <c r="CS7" s="11">
        <v>56</v>
      </c>
      <c r="CT7" s="13">
        <v>2199.99</v>
      </c>
      <c r="CU7" s="11">
        <v>116</v>
      </c>
      <c r="CV7" s="12">
        <v>-0.3393</v>
      </c>
      <c r="CW7" s="12">
        <v>-0.2448</v>
      </c>
      <c r="CX7" s="11">
        <v>509</v>
      </c>
      <c r="CY7" s="13">
        <v>25574.39</v>
      </c>
      <c r="CZ7" s="11">
        <v>115</v>
      </c>
      <c r="DA7" s="11">
        <v>502</v>
      </c>
      <c r="DB7" s="13">
        <v>24516.84</v>
      </c>
      <c r="DC7" s="11">
        <v>118</v>
      </c>
      <c r="DD7" s="12">
        <v>0.0139</v>
      </c>
      <c r="DE7" s="12">
        <v>0.0431</v>
      </c>
      <c r="DF7" s="11">
        <v>47</v>
      </c>
      <c r="DG7" s="13">
        <v>2966.39</v>
      </c>
      <c r="DH7" s="11">
        <v>209</v>
      </c>
      <c r="DI7" s="11">
        <v>10</v>
      </c>
      <c r="DJ7" s="13">
        <v>1038.9</v>
      </c>
      <c r="DK7" s="11">
        <v>151</v>
      </c>
      <c r="DL7" s="12">
        <v>3.7</v>
      </c>
      <c r="DM7" s="12">
        <v>1.8553</v>
      </c>
      <c r="DN7" s="11"/>
      <c r="DO7" s="13"/>
      <c r="DP7" s="11"/>
      <c r="DQ7" s="11"/>
      <c r="DR7" s="13"/>
      <c r="DS7" s="11"/>
      <c r="DT7" s="12"/>
      <c r="DU7" s="12"/>
      <c r="DV7" s="11"/>
      <c r="DW7" s="13"/>
      <c r="DX7" s="11"/>
      <c r="DY7" s="11"/>
      <c r="DZ7" s="13"/>
      <c r="EA7" s="11"/>
      <c r="EB7" s="12"/>
      <c r="EC7" s="12"/>
      <c r="ED7" s="11">
        <v>9</v>
      </c>
      <c r="EE7" s="13">
        <v>125.93</v>
      </c>
      <c r="EF7" s="11">
        <v>172</v>
      </c>
      <c r="EG7" s="11"/>
      <c r="EH7" s="13"/>
      <c r="EI7" s="11"/>
      <c r="EJ7" s="12"/>
      <c r="EK7" s="12"/>
      <c r="EL7" s="11">
        <v>25</v>
      </c>
      <c r="EM7" s="13">
        <v>2553.99</v>
      </c>
      <c r="EN7" s="11">
        <v>40</v>
      </c>
      <c r="EO7" s="11">
        <v>12</v>
      </c>
      <c r="EP7" s="13">
        <v>760.74</v>
      </c>
      <c r="EQ7" s="11">
        <v>11</v>
      </c>
      <c r="ER7" s="12">
        <v>1.0833</v>
      </c>
      <c r="ES7" s="12">
        <v>2.3572</v>
      </c>
      <c r="ET7" s="11"/>
      <c r="EU7" s="13"/>
      <c r="EV7" s="11"/>
      <c r="EW7" s="11"/>
      <c r="EX7" s="13"/>
      <c r="EY7" s="11"/>
      <c r="EZ7" s="12"/>
      <c r="FA7" s="12"/>
      <c r="FB7" s="11">
        <v>40</v>
      </c>
      <c r="FC7" s="13">
        <v>2710.28</v>
      </c>
      <c r="FD7" s="11">
        <v>157</v>
      </c>
      <c r="FE7" s="11">
        <v>42</v>
      </c>
      <c r="FF7" s="13">
        <v>2666.62</v>
      </c>
      <c r="FG7" s="11">
        <v>122</v>
      </c>
      <c r="FH7" s="12">
        <v>-0.0476</v>
      </c>
      <c r="FI7" s="12">
        <v>0.0164</v>
      </c>
      <c r="FJ7" s="11">
        <v>142</v>
      </c>
      <c r="FK7" s="13">
        <v>6634.82</v>
      </c>
      <c r="FL7" s="11">
        <v>112</v>
      </c>
      <c r="FM7" s="11">
        <v>53</v>
      </c>
      <c r="FN7" s="13">
        <v>2798.36</v>
      </c>
      <c r="FO7" s="11">
        <v>28</v>
      </c>
      <c r="FP7" s="12">
        <v>1.6792</v>
      </c>
      <c r="FQ7" s="12">
        <v>1.371</v>
      </c>
      <c r="FR7" s="11">
        <v>91</v>
      </c>
      <c r="FS7" s="13">
        <v>4561.4</v>
      </c>
      <c r="FT7" s="11">
        <v>100</v>
      </c>
      <c r="FU7" s="11">
        <v>90</v>
      </c>
      <c r="FV7" s="13">
        <v>5216.18</v>
      </c>
      <c r="FW7" s="11">
        <v>101</v>
      </c>
      <c r="FX7" s="12">
        <v>0.0111</v>
      </c>
      <c r="FY7" s="12">
        <v>-0.1255</v>
      </c>
      <c r="FZ7" s="11">
        <v>16</v>
      </c>
      <c r="GA7" s="13">
        <v>679.56</v>
      </c>
      <c r="GB7" s="11">
        <v>175</v>
      </c>
      <c r="GC7" s="11">
        <v>19</v>
      </c>
      <c r="GD7" s="13">
        <v>1387.13</v>
      </c>
      <c r="GE7" s="11">
        <v>135</v>
      </c>
      <c r="GF7" s="12">
        <v>-0.1579</v>
      </c>
      <c r="GG7" s="12">
        <v>-0.5101</v>
      </c>
      <c r="GH7" s="11">
        <v>35</v>
      </c>
      <c r="GI7" s="13">
        <v>1333.19</v>
      </c>
      <c r="GJ7" s="11">
        <v>66</v>
      </c>
      <c r="GK7" s="11">
        <v>38</v>
      </c>
      <c r="GL7" s="13">
        <v>2245.42</v>
      </c>
      <c r="GM7" s="11">
        <v>60</v>
      </c>
      <c r="GN7" s="12">
        <v>-0.0789</v>
      </c>
      <c r="GO7" s="12">
        <v>-0.4063</v>
      </c>
      <c r="GP7" s="11">
        <v>17</v>
      </c>
      <c r="GQ7" s="13">
        <v>824.73</v>
      </c>
      <c r="GR7" s="11">
        <v>41</v>
      </c>
      <c r="GS7" s="11">
        <v>12</v>
      </c>
      <c r="GT7" s="13">
        <v>655.92</v>
      </c>
      <c r="GU7" s="11">
        <v>39</v>
      </c>
      <c r="GV7" s="12">
        <v>0.4167</v>
      </c>
      <c r="GW7" s="12">
        <v>0.2574</v>
      </c>
      <c r="GX7" s="11"/>
      <c r="GY7" s="13"/>
      <c r="GZ7" s="11">
        <v>2</v>
      </c>
      <c r="HA7" s="11">
        <v>1</v>
      </c>
      <c r="HB7" s="13">
        <v>47.99</v>
      </c>
      <c r="HC7" s="11">
        <v>2</v>
      </c>
      <c r="HD7" s="12"/>
      <c r="HE7" s="12"/>
      <c r="HF7" s="11">
        <v>17</v>
      </c>
      <c r="HG7" s="13">
        <v>374.52</v>
      </c>
      <c r="HH7" s="11">
        <v>7</v>
      </c>
      <c r="HI7" s="11">
        <v>24</v>
      </c>
      <c r="HJ7" s="13">
        <v>572.17</v>
      </c>
      <c r="HK7" s="11">
        <v>9</v>
      </c>
      <c r="HL7" s="12">
        <v>-0.2917</v>
      </c>
      <c r="HM7" s="12">
        <v>-0.3454</v>
      </c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>
        <v>34</v>
      </c>
      <c r="JN7" s="13">
        <v>1663.47</v>
      </c>
      <c r="JO7" s="11">
        <v>140</v>
      </c>
      <c r="JP7" s="12"/>
      <c r="JQ7" s="12"/>
      <c r="JR7" s="11"/>
      <c r="JS7" s="13"/>
      <c r="JT7" s="11"/>
      <c r="JU7" s="11">
        <v>9</v>
      </c>
      <c r="JV7" s="13">
        <v>709.63</v>
      </c>
      <c r="JW7" s="11">
        <v>97</v>
      </c>
      <c r="JX7" s="12"/>
      <c r="JY7" s="12"/>
      <c r="JZ7" s="11"/>
      <c r="KA7" s="13"/>
      <c r="KB7" s="11"/>
      <c r="KC7" s="11"/>
      <c r="KD7" s="13"/>
      <c r="KE7" s="11">
        <v>113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>
        <v>365</v>
      </c>
      <c r="LO7" s="11">
        <v>26687</v>
      </c>
      <c r="LP7" s="11"/>
      <c r="LQ7" s="11"/>
      <c r="LR7" s="11">
        <v>595</v>
      </c>
      <c r="LS7" s="11"/>
      <c r="LT7" s="11"/>
      <c r="LU7" s="11"/>
      <c r="LV7" s="11">
        <v>3</v>
      </c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>
        <v>370</v>
      </c>
      <c r="MO7" s="11"/>
      <c r="MP7" s="11">
        <v>1201</v>
      </c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>
        <v>1270</v>
      </c>
      <c r="ND7" s="11">
        <v>778</v>
      </c>
      <c r="NE7" s="11"/>
      <c r="NF7" s="11"/>
      <c r="NG7" s="11">
        <v>812</v>
      </c>
      <c r="NH7" s="11"/>
      <c r="NI7" s="11"/>
      <c r="NJ7" s="11"/>
      <c r="NK7" s="11"/>
      <c r="NL7" s="11"/>
      <c r="NM7" s="11">
        <v>1454</v>
      </c>
      <c r="NN7" s="11"/>
      <c r="NO7" s="11"/>
      <c r="NP7" s="11"/>
      <c r="NQ7" s="11">
        <v>1170</v>
      </c>
      <c r="NR7" s="11"/>
      <c r="NS7" s="11">
        <v>1394</v>
      </c>
      <c r="NT7" s="11"/>
      <c r="NU7" s="11"/>
      <c r="NV7" s="11">
        <v>150</v>
      </c>
      <c r="NW7" s="11"/>
      <c r="NX7" s="11">
        <v>1586</v>
      </c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>
        <v>1070</v>
      </c>
      <c r="OW7" s="11"/>
      <c r="OX7" s="11"/>
      <c r="OY7" s="11"/>
      <c r="OZ7" s="11"/>
      <c r="PA7" s="11"/>
      <c r="PB7" s="11"/>
      <c r="PC7" s="11">
        <v>470</v>
      </c>
      <c r="PD7" s="11">
        <v>1000</v>
      </c>
      <c r="PE7" s="11"/>
      <c r="PF7" s="11"/>
      <c r="PG7" s="11">
        <v>690</v>
      </c>
      <c r="PH7" s="11"/>
      <c r="PI7" s="11"/>
      <c r="PJ7" s="11">
        <v>1810</v>
      </c>
      <c r="PK7" s="11"/>
      <c r="PL7" s="11"/>
      <c r="PM7" s="11"/>
      <c r="PN7" s="11"/>
      <c r="PO7" s="11"/>
      <c r="PP7" s="11">
        <v>1350</v>
      </c>
      <c r="PQ7" s="11"/>
      <c r="PR7" s="11"/>
      <c r="PS7" s="11"/>
      <c r="PT7" s="11"/>
      <c r="PU7" s="11"/>
      <c r="PV7" s="11"/>
      <c r="PW7" s="11">
        <v>550</v>
      </c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>
        <v>100</v>
      </c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</row>
    <row r="8">
      <c r="A8" s="10" t="s">
        <v>227</v>
      </c>
      <c r="B8" s="11">
        <v>82893</v>
      </c>
      <c r="C8" s="11">
        <f>=ROUNDDOWN(12.8444589066567,0)</f>
      </c>
      <c r="D8" s="11">
        <v>97023</v>
      </c>
      <c r="E8" s="12">
        <v>0.9936</v>
      </c>
      <c r="F8" s="11"/>
      <c r="G8" s="11">
        <f>=ROUNDDOWN({0},0)</f>
      </c>
      <c r="H8" s="11"/>
      <c r="I8" s="12"/>
      <c r="J8" s="11">
        <v>18762</v>
      </c>
      <c r="K8" s="13">
        <v>531014.11</v>
      </c>
      <c r="L8" s="11">
        <v>273</v>
      </c>
      <c r="M8" s="14">
        <v>1945.11</v>
      </c>
      <c r="N8" s="11">
        <v>16179</v>
      </c>
      <c r="O8" s="13">
        <v>461696.47</v>
      </c>
      <c r="P8" s="11">
        <v>242</v>
      </c>
      <c r="Q8" s="14">
        <v>1907.84</v>
      </c>
      <c r="R8" s="12">
        <v>0.1597</v>
      </c>
      <c r="S8" s="12">
        <v>0.1501</v>
      </c>
      <c r="T8" s="12">
        <v>0.1281</v>
      </c>
      <c r="U8" s="12">
        <v>0.0195</v>
      </c>
      <c r="V8" s="11">
        <v>4770</v>
      </c>
      <c r="W8" s="13">
        <v>127146</v>
      </c>
      <c r="X8" s="11">
        <v>193</v>
      </c>
      <c r="Y8" s="11">
        <v>4709</v>
      </c>
      <c r="Z8" s="13">
        <v>122583.3</v>
      </c>
      <c r="AA8" s="11">
        <v>160</v>
      </c>
      <c r="AB8" s="12">
        <v>0.013</v>
      </c>
      <c r="AC8" s="12">
        <v>0.0372</v>
      </c>
      <c r="AD8" s="11">
        <v>2299</v>
      </c>
      <c r="AE8" s="13">
        <v>73147.67</v>
      </c>
      <c r="AF8" s="11">
        <v>262</v>
      </c>
      <c r="AG8" s="11">
        <v>619</v>
      </c>
      <c r="AH8" s="13">
        <v>18203.37</v>
      </c>
      <c r="AI8" s="11">
        <v>225</v>
      </c>
      <c r="AJ8" s="12">
        <v>2.7141</v>
      </c>
      <c r="AK8" s="12">
        <v>3.0184</v>
      </c>
      <c r="AL8" s="11">
        <v>1500</v>
      </c>
      <c r="AM8" s="13">
        <v>40659.63</v>
      </c>
      <c r="AN8" s="11">
        <v>259</v>
      </c>
      <c r="AO8" s="11">
        <v>1465</v>
      </c>
      <c r="AP8" s="13">
        <v>35553.17</v>
      </c>
      <c r="AQ8" s="11">
        <v>225</v>
      </c>
      <c r="AR8" s="12">
        <v>0.0239</v>
      </c>
      <c r="AS8" s="12">
        <v>0.1436</v>
      </c>
      <c r="AT8" s="11">
        <v>2076</v>
      </c>
      <c r="AU8" s="13">
        <v>66848.33</v>
      </c>
      <c r="AV8" s="11">
        <v>244</v>
      </c>
      <c r="AW8" s="11">
        <v>1864</v>
      </c>
      <c r="AX8" s="13">
        <v>67308.91</v>
      </c>
      <c r="AY8" s="11">
        <v>225</v>
      </c>
      <c r="AZ8" s="12">
        <v>0.1137</v>
      </c>
      <c r="BA8" s="12">
        <v>-0.0068</v>
      </c>
      <c r="BB8" s="11">
        <v>3073</v>
      </c>
      <c r="BC8" s="13">
        <v>75261.01</v>
      </c>
      <c r="BD8" s="11">
        <v>251</v>
      </c>
      <c r="BE8" s="11">
        <v>2178</v>
      </c>
      <c r="BF8" s="13">
        <v>61059.12</v>
      </c>
      <c r="BG8" s="11">
        <v>225</v>
      </c>
      <c r="BH8" s="12">
        <v>0.4109</v>
      </c>
      <c r="BI8" s="12">
        <v>0.2326</v>
      </c>
      <c r="BJ8" s="11">
        <v>503</v>
      </c>
      <c r="BK8" s="13">
        <v>20799.69</v>
      </c>
      <c r="BL8" s="11">
        <v>262</v>
      </c>
      <c r="BM8" s="11">
        <v>474</v>
      </c>
      <c r="BN8" s="13">
        <v>15957.15</v>
      </c>
      <c r="BO8" s="11">
        <v>230</v>
      </c>
      <c r="BP8" s="12">
        <v>0.0612</v>
      </c>
      <c r="BQ8" s="12">
        <v>0.3035</v>
      </c>
      <c r="BR8" s="11">
        <v>1708</v>
      </c>
      <c r="BS8" s="13">
        <v>52113.11</v>
      </c>
      <c r="BT8" s="11">
        <v>242</v>
      </c>
      <c r="BU8" s="11">
        <v>2040</v>
      </c>
      <c r="BV8" s="13">
        <v>60790.28</v>
      </c>
      <c r="BW8" s="11">
        <v>208</v>
      </c>
      <c r="BX8" s="12">
        <v>-0.1627</v>
      </c>
      <c r="BY8" s="12">
        <v>-0.1427</v>
      </c>
      <c r="BZ8" s="11">
        <v>1443</v>
      </c>
      <c r="CA8" s="13">
        <v>39264.83</v>
      </c>
      <c r="CB8" s="11">
        <v>227</v>
      </c>
      <c r="CC8" s="11">
        <v>1188</v>
      </c>
      <c r="CD8" s="13">
        <v>36441.89</v>
      </c>
      <c r="CE8" s="11">
        <v>203</v>
      </c>
      <c r="CF8" s="12">
        <v>0.2146</v>
      </c>
      <c r="CG8" s="12">
        <v>0.0775</v>
      </c>
      <c r="CH8" s="11"/>
      <c r="CI8" s="13"/>
      <c r="CJ8" s="11"/>
      <c r="CK8" s="11"/>
      <c r="CL8" s="13"/>
      <c r="CM8" s="11">
        <v>1</v>
      </c>
      <c r="CN8" s="12"/>
      <c r="CO8" s="12"/>
      <c r="CP8" s="11">
        <v>392</v>
      </c>
      <c r="CQ8" s="13">
        <v>10429.6</v>
      </c>
      <c r="CR8" s="11">
        <v>184</v>
      </c>
      <c r="CS8" s="11">
        <v>495</v>
      </c>
      <c r="CT8" s="13">
        <v>12477.46</v>
      </c>
      <c r="CU8" s="11">
        <v>153</v>
      </c>
      <c r="CV8" s="12">
        <v>-0.2081</v>
      </c>
      <c r="CW8" s="12">
        <v>-0.1641</v>
      </c>
      <c r="CX8" s="11">
        <v>8</v>
      </c>
      <c r="CY8" s="13">
        <v>291.72</v>
      </c>
      <c r="CZ8" s="11">
        <v>3</v>
      </c>
      <c r="DA8" s="11">
        <v>2</v>
      </c>
      <c r="DB8" s="13">
        <v>78.92</v>
      </c>
      <c r="DC8" s="11">
        <v>4</v>
      </c>
      <c r="DD8" s="12">
        <v>3</v>
      </c>
      <c r="DE8" s="12">
        <v>2.6964</v>
      </c>
      <c r="DF8" s="11">
        <v>61</v>
      </c>
      <c r="DG8" s="13">
        <v>2481.03</v>
      </c>
      <c r="DH8" s="11">
        <v>267</v>
      </c>
      <c r="DI8" s="11">
        <v>31</v>
      </c>
      <c r="DJ8" s="13">
        <v>1159.19</v>
      </c>
      <c r="DK8" s="11">
        <v>225</v>
      </c>
      <c r="DL8" s="12">
        <v>0.9677</v>
      </c>
      <c r="DM8" s="12">
        <v>1.1403</v>
      </c>
      <c r="DN8" s="11">
        <v>273</v>
      </c>
      <c r="DO8" s="13">
        <v>6800.1</v>
      </c>
      <c r="DP8" s="11"/>
      <c r="DQ8" s="11"/>
      <c r="DR8" s="13"/>
      <c r="DS8" s="11"/>
      <c r="DT8" s="12"/>
      <c r="DU8" s="12"/>
      <c r="DV8" s="11">
        <v>155</v>
      </c>
      <c r="DW8" s="13">
        <v>3724.44</v>
      </c>
      <c r="DX8" s="11">
        <v>45</v>
      </c>
      <c r="DY8" s="11">
        <v>253</v>
      </c>
      <c r="DZ8" s="13">
        <v>6490.51</v>
      </c>
      <c r="EA8" s="11">
        <v>72</v>
      </c>
      <c r="EB8" s="12">
        <v>-0.3874</v>
      </c>
      <c r="EC8" s="12">
        <v>-0.4262</v>
      </c>
      <c r="ED8" s="11">
        <v>102</v>
      </c>
      <c r="EE8" s="13">
        <v>832.18</v>
      </c>
      <c r="EF8" s="11">
        <v>248</v>
      </c>
      <c r="EG8" s="11"/>
      <c r="EH8" s="13"/>
      <c r="EI8" s="11"/>
      <c r="EJ8" s="12"/>
      <c r="EK8" s="12"/>
      <c r="EL8" s="11">
        <v>161</v>
      </c>
      <c r="EM8" s="13">
        <v>3444.88</v>
      </c>
      <c r="EN8" s="11">
        <v>56</v>
      </c>
      <c r="EO8" s="11">
        <v>274</v>
      </c>
      <c r="EP8" s="13">
        <v>5534.9</v>
      </c>
      <c r="EQ8" s="11">
        <v>40</v>
      </c>
      <c r="ER8" s="12">
        <v>-0.4124</v>
      </c>
      <c r="ES8" s="12">
        <v>-0.3776</v>
      </c>
      <c r="ET8" s="11">
        <v>84</v>
      </c>
      <c r="EU8" s="13">
        <v>2094.29</v>
      </c>
      <c r="EV8" s="11">
        <v>125</v>
      </c>
      <c r="EW8" s="11">
        <v>229</v>
      </c>
      <c r="EX8" s="13">
        <v>5664.63</v>
      </c>
      <c r="EY8" s="11">
        <v>125</v>
      </c>
      <c r="EZ8" s="12">
        <v>-0.6332</v>
      </c>
      <c r="FA8" s="12">
        <v>-0.6303</v>
      </c>
      <c r="FB8" s="11"/>
      <c r="FC8" s="13"/>
      <c r="FD8" s="11"/>
      <c r="FE8" s="11"/>
      <c r="FF8" s="13"/>
      <c r="FG8" s="11"/>
      <c r="FH8" s="12"/>
      <c r="FI8" s="12"/>
      <c r="FJ8" s="11">
        <v>4</v>
      </c>
      <c r="FK8" s="13">
        <v>173.32</v>
      </c>
      <c r="FL8" s="11">
        <v>2</v>
      </c>
      <c r="FM8" s="11">
        <v>20</v>
      </c>
      <c r="FN8" s="13">
        <v>831.92</v>
      </c>
      <c r="FO8" s="11">
        <v>2</v>
      </c>
      <c r="FP8" s="12">
        <v>-0.8</v>
      </c>
      <c r="FQ8" s="12">
        <v>-0.7917</v>
      </c>
      <c r="FR8" s="11"/>
      <c r="FS8" s="13"/>
      <c r="FT8" s="11"/>
      <c r="FU8" s="11"/>
      <c r="FV8" s="13"/>
      <c r="FW8" s="11"/>
      <c r="FX8" s="12"/>
      <c r="FY8" s="12"/>
      <c r="FZ8" s="11">
        <v>2</v>
      </c>
      <c r="GA8" s="13">
        <v>60.23</v>
      </c>
      <c r="GB8" s="11">
        <v>205</v>
      </c>
      <c r="GC8" s="11">
        <v>2</v>
      </c>
      <c r="GD8" s="13">
        <v>131.88</v>
      </c>
      <c r="GE8" s="11">
        <v>105</v>
      </c>
      <c r="GF8" s="12"/>
      <c r="GG8" s="12">
        <v>-0.5433</v>
      </c>
      <c r="GH8" s="11">
        <v>75</v>
      </c>
      <c r="GI8" s="13">
        <v>2835.57</v>
      </c>
      <c r="GJ8" s="11">
        <v>90</v>
      </c>
      <c r="GK8" s="11">
        <v>78</v>
      </c>
      <c r="GL8" s="13">
        <v>4022.99</v>
      </c>
      <c r="GM8" s="11">
        <v>97</v>
      </c>
      <c r="GN8" s="12">
        <v>-0.0385</v>
      </c>
      <c r="GO8" s="12">
        <v>-0.2952</v>
      </c>
      <c r="GP8" s="11">
        <v>9</v>
      </c>
      <c r="GQ8" s="13">
        <v>372.88</v>
      </c>
      <c r="GR8" s="11">
        <v>84</v>
      </c>
      <c r="GS8" s="11">
        <v>24</v>
      </c>
      <c r="GT8" s="13">
        <v>746.65</v>
      </c>
      <c r="GU8" s="11">
        <v>84</v>
      </c>
      <c r="GV8" s="12">
        <v>-0.625</v>
      </c>
      <c r="GW8" s="12">
        <v>-0.5006</v>
      </c>
      <c r="GX8" s="11">
        <v>18</v>
      </c>
      <c r="GY8" s="13">
        <v>851.95</v>
      </c>
      <c r="GZ8" s="11">
        <v>30</v>
      </c>
      <c r="HA8" s="11">
        <v>22</v>
      </c>
      <c r="HB8" s="13">
        <v>953.85</v>
      </c>
      <c r="HC8" s="11">
        <v>31</v>
      </c>
      <c r="HD8" s="12">
        <v>-0.1818</v>
      </c>
      <c r="HE8" s="12">
        <v>-0.1068</v>
      </c>
      <c r="HF8" s="11">
        <v>43</v>
      </c>
      <c r="HG8" s="13">
        <v>1294.91</v>
      </c>
      <c r="HH8" s="11">
        <v>72</v>
      </c>
      <c r="HI8" s="11">
        <v>43</v>
      </c>
      <c r="HJ8" s="13">
        <v>984.75</v>
      </c>
      <c r="HK8" s="11">
        <v>64</v>
      </c>
      <c r="HL8" s="12"/>
      <c r="HM8" s="12">
        <v>0.315</v>
      </c>
      <c r="HN8" s="11"/>
      <c r="HO8" s="13"/>
      <c r="HP8" s="11"/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1</v>
      </c>
      <c r="IM8" s="13">
        <v>29.52</v>
      </c>
      <c r="IN8" s="11">
        <v>32</v>
      </c>
      <c r="IO8" s="11"/>
      <c r="IP8" s="13"/>
      <c r="IQ8" s="11"/>
      <c r="IR8" s="12"/>
      <c r="IS8" s="12"/>
      <c r="IT8" s="11">
        <v>2</v>
      </c>
      <c r="IU8" s="13">
        <v>57.22</v>
      </c>
      <c r="IV8" s="11">
        <v>5</v>
      </c>
      <c r="IW8" s="11">
        <v>2</v>
      </c>
      <c r="IX8" s="13">
        <v>52.56</v>
      </c>
      <c r="IY8" s="11">
        <v>5</v>
      </c>
      <c r="IZ8" s="12"/>
      <c r="JA8" s="12">
        <v>0.0887</v>
      </c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>
        <v>163</v>
      </c>
      <c r="JN8" s="13">
        <v>4557.14</v>
      </c>
      <c r="JO8" s="11">
        <v>224</v>
      </c>
      <c r="JP8" s="12"/>
      <c r="JQ8" s="12"/>
      <c r="JR8" s="11"/>
      <c r="JS8" s="13"/>
      <c r="JT8" s="11"/>
      <c r="JU8" s="11">
        <v>4</v>
      </c>
      <c r="JV8" s="13">
        <v>111.93</v>
      </c>
      <c r="JW8" s="11">
        <v>76</v>
      </c>
      <c r="JX8" s="12"/>
      <c r="JY8" s="12"/>
      <c r="JZ8" s="11"/>
      <c r="KA8" s="13"/>
      <c r="KB8" s="11"/>
      <c r="KC8" s="11"/>
      <c r="KD8" s="13"/>
      <c r="KE8" s="11">
        <v>206</v>
      </c>
      <c r="KF8" s="12"/>
      <c r="KG8" s="12"/>
      <c r="KH8" s="11"/>
      <c r="KI8" s="13"/>
      <c r="KJ8" s="11">
        <v>76</v>
      </c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>
        <v>72699</v>
      </c>
      <c r="LO8" s="11">
        <v>3</v>
      </c>
      <c r="LP8" s="11"/>
      <c r="LQ8" s="11"/>
      <c r="LR8" s="11">
        <v>9672</v>
      </c>
      <c r="LS8" s="11"/>
      <c r="LT8" s="11"/>
      <c r="LU8" s="11">
        <v>516</v>
      </c>
      <c r="LV8" s="11">
        <v>1</v>
      </c>
      <c r="LW8" s="11"/>
      <c r="LX8" s="11"/>
      <c r="LY8" s="11">
        <v>2</v>
      </c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>
        <v>3620</v>
      </c>
      <c r="MP8" s="11">
        <v>680</v>
      </c>
      <c r="MQ8" s="11"/>
      <c r="MR8" s="11">
        <v>2320</v>
      </c>
      <c r="MS8" s="11"/>
      <c r="MT8" s="11">
        <v>460</v>
      </c>
      <c r="MU8" s="11">
        <v>650</v>
      </c>
      <c r="MV8" s="11">
        <v>730</v>
      </c>
      <c r="MW8" s="11">
        <v>1250</v>
      </c>
      <c r="MX8" s="11"/>
      <c r="MY8" s="11"/>
      <c r="MZ8" s="11">
        <v>855</v>
      </c>
      <c r="NA8" s="11">
        <v>4930</v>
      </c>
      <c r="NB8" s="11"/>
      <c r="NC8" s="11"/>
      <c r="ND8" s="11"/>
      <c r="NE8" s="11"/>
      <c r="NF8" s="11"/>
      <c r="NG8" s="11"/>
      <c r="NH8" s="11">
        <v>350</v>
      </c>
      <c r="NI8" s="11">
        <v>550</v>
      </c>
      <c r="NJ8" s="11">
        <v>550</v>
      </c>
      <c r="NK8" s="11"/>
      <c r="NL8" s="11"/>
      <c r="NM8" s="11">
        <v>14836</v>
      </c>
      <c r="NN8" s="11"/>
      <c r="NO8" s="11"/>
      <c r="NP8" s="11"/>
      <c r="NQ8" s="11"/>
      <c r="NR8" s="11"/>
      <c r="NS8" s="11"/>
      <c r="NT8" s="11"/>
      <c r="NU8" s="11"/>
      <c r="NV8" s="11">
        <v>2040</v>
      </c>
      <c r="NW8" s="11"/>
      <c r="NX8" s="11"/>
      <c r="NY8" s="11"/>
      <c r="NZ8" s="11"/>
      <c r="OA8" s="11">
        <v>190</v>
      </c>
      <c r="OB8" s="11"/>
      <c r="OC8" s="11"/>
      <c r="OD8" s="11">
        <v>1190</v>
      </c>
      <c r="OE8" s="11">
        <v>1369</v>
      </c>
      <c r="OF8" s="11"/>
      <c r="OG8" s="11"/>
      <c r="OH8" s="11"/>
      <c r="OI8" s="11">
        <v>1730</v>
      </c>
      <c r="OJ8" s="11"/>
      <c r="OK8" s="11"/>
      <c r="OL8" s="11">
        <v>1650</v>
      </c>
      <c r="OM8" s="11"/>
      <c r="ON8" s="11">
        <v>1242</v>
      </c>
      <c r="OO8" s="11">
        <v>1070</v>
      </c>
      <c r="OP8" s="11"/>
      <c r="OQ8" s="11"/>
      <c r="OR8" s="11"/>
      <c r="OS8" s="11"/>
      <c r="OT8" s="11"/>
      <c r="OU8" s="11"/>
      <c r="OV8" s="11">
        <v>9440</v>
      </c>
      <c r="OW8" s="11"/>
      <c r="OX8" s="11">
        <v>220</v>
      </c>
      <c r="OY8" s="11">
        <v>2170</v>
      </c>
      <c r="OZ8" s="11"/>
      <c r="PA8" s="11"/>
      <c r="PB8" s="11"/>
      <c r="PC8" s="11">
        <v>3680</v>
      </c>
      <c r="PD8" s="11"/>
      <c r="PE8" s="11"/>
      <c r="PF8" s="11"/>
      <c r="PG8" s="11"/>
      <c r="PH8" s="11"/>
      <c r="PI8" s="11"/>
      <c r="PJ8" s="11">
        <v>4360</v>
      </c>
      <c r="PK8" s="11"/>
      <c r="PL8" s="11">
        <v>1320</v>
      </c>
      <c r="PM8" s="11"/>
      <c r="PN8" s="11"/>
      <c r="PO8" s="11"/>
      <c r="PP8" s="11">
        <v>6396</v>
      </c>
      <c r="PQ8" s="11"/>
      <c r="PR8" s="11">
        <v>2860</v>
      </c>
      <c r="PS8" s="11"/>
      <c r="PT8" s="11"/>
      <c r="PU8" s="11"/>
      <c r="PV8" s="11"/>
      <c r="PW8" s="11">
        <v>2560</v>
      </c>
      <c r="PX8" s="11"/>
      <c r="PY8" s="11"/>
      <c r="PZ8" s="11"/>
      <c r="QA8" s="11"/>
      <c r="QB8" s="11"/>
      <c r="QC8" s="11"/>
      <c r="QD8" s="11">
        <v>5970</v>
      </c>
      <c r="QE8" s="11">
        <v>1500</v>
      </c>
      <c r="QF8" s="11"/>
      <c r="QG8" s="11">
        <v>140</v>
      </c>
      <c r="QH8" s="11"/>
      <c r="QI8" s="11">
        <v>2540</v>
      </c>
      <c r="QJ8" s="11">
        <v>2765</v>
      </c>
      <c r="QK8" s="11"/>
      <c r="QL8" s="11"/>
      <c r="QM8" s="11"/>
      <c r="QN8" s="11"/>
      <c r="QO8" s="11"/>
      <c r="QP8" s="11"/>
      <c r="QQ8" s="11">
        <v>2270</v>
      </c>
      <c r="QR8" s="11"/>
      <c r="QS8" s="11">
        <v>240</v>
      </c>
      <c r="QT8" s="11"/>
      <c r="QU8" s="11"/>
      <c r="QV8" s="11"/>
      <c r="QW8" s="11">
        <v>450</v>
      </c>
      <c r="QX8" s="11">
        <v>1070</v>
      </c>
      <c r="QY8" s="11"/>
      <c r="QZ8" s="11">
        <v>130</v>
      </c>
      <c r="RA8" s="11"/>
      <c r="RB8" s="11"/>
      <c r="RC8" s="11"/>
      <c r="RD8" s="11"/>
      <c r="RE8" s="11">
        <v>1380</v>
      </c>
      <c r="RF8" s="11"/>
      <c r="RG8" s="11"/>
      <c r="RH8" s="11"/>
      <c r="RI8" s="11"/>
      <c r="RJ8" s="11">
        <v>3170</v>
      </c>
      <c r="RK8" s="11">
        <v>130</v>
      </c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</row>
    <row r="9">
      <c r="A9" s="10" t="s">
        <v>228</v>
      </c>
      <c r="B9" s="11">
        <v>154851</v>
      </c>
      <c r="C9" s="11">
        <f>=ROUNDDOWN(17.6480443107221,0)</f>
      </c>
      <c r="D9" s="11">
        <v>148706</v>
      </c>
      <c r="E9" s="12">
        <v>0.9796</v>
      </c>
      <c r="F9" s="11"/>
      <c r="G9" s="11">
        <f>=ROUNDDOWN({0},0)</f>
      </c>
      <c r="H9" s="11"/>
      <c r="I9" s="12"/>
      <c r="J9" s="11">
        <v>27248</v>
      </c>
      <c r="K9" s="13">
        <v>531648.26</v>
      </c>
      <c r="L9" s="11">
        <v>284</v>
      </c>
      <c r="M9" s="14">
        <v>1872</v>
      </c>
      <c r="N9" s="11">
        <v>25532</v>
      </c>
      <c r="O9" s="13">
        <v>469250.41</v>
      </c>
      <c r="P9" s="11">
        <v>312</v>
      </c>
      <c r="Q9" s="14">
        <v>1504.01</v>
      </c>
      <c r="R9" s="12">
        <v>0.0672</v>
      </c>
      <c r="S9" s="12">
        <v>0.133</v>
      </c>
      <c r="T9" s="12">
        <v>-0.0897</v>
      </c>
      <c r="U9" s="12">
        <v>0.2447</v>
      </c>
      <c r="V9" s="11">
        <v>11714</v>
      </c>
      <c r="W9" s="13">
        <v>234179.98</v>
      </c>
      <c r="X9" s="11">
        <v>251</v>
      </c>
      <c r="Y9" s="11">
        <v>9516</v>
      </c>
      <c r="Z9" s="13">
        <v>186170.57</v>
      </c>
      <c r="AA9" s="11">
        <v>265</v>
      </c>
      <c r="AB9" s="12">
        <v>0.231</v>
      </c>
      <c r="AC9" s="12">
        <v>0.2579</v>
      </c>
      <c r="AD9" s="11">
        <v>3135</v>
      </c>
      <c r="AE9" s="13">
        <v>63568.95</v>
      </c>
      <c r="AF9" s="11">
        <v>263</v>
      </c>
      <c r="AG9" s="11">
        <v>993</v>
      </c>
      <c r="AH9" s="13">
        <v>20514.88</v>
      </c>
      <c r="AI9" s="11">
        <v>271</v>
      </c>
      <c r="AJ9" s="12">
        <v>2.1571</v>
      </c>
      <c r="AK9" s="12">
        <v>2.0987</v>
      </c>
      <c r="AL9" s="11">
        <v>1460</v>
      </c>
      <c r="AM9" s="13">
        <v>25412.56</v>
      </c>
      <c r="AN9" s="11">
        <v>264</v>
      </c>
      <c r="AO9" s="11">
        <v>1342</v>
      </c>
      <c r="AP9" s="13">
        <v>25322.11</v>
      </c>
      <c r="AQ9" s="11">
        <v>271</v>
      </c>
      <c r="AR9" s="12">
        <v>0.0879</v>
      </c>
      <c r="AS9" s="12">
        <v>0.0036</v>
      </c>
      <c r="AT9" s="11">
        <v>4322</v>
      </c>
      <c r="AU9" s="13">
        <v>82835.43</v>
      </c>
      <c r="AV9" s="11">
        <v>227</v>
      </c>
      <c r="AW9" s="11">
        <v>5272</v>
      </c>
      <c r="AX9" s="13">
        <v>78687.54</v>
      </c>
      <c r="AY9" s="11">
        <v>230</v>
      </c>
      <c r="AZ9" s="12">
        <v>-0.1802</v>
      </c>
      <c r="BA9" s="12">
        <v>0.0527</v>
      </c>
      <c r="BB9" s="11">
        <v>1501</v>
      </c>
      <c r="BC9" s="13">
        <v>25239.53</v>
      </c>
      <c r="BD9" s="11">
        <v>257</v>
      </c>
      <c r="BE9" s="11">
        <v>2777</v>
      </c>
      <c r="BF9" s="13">
        <v>50652.84</v>
      </c>
      <c r="BG9" s="11">
        <v>270</v>
      </c>
      <c r="BH9" s="12">
        <v>-0.4595</v>
      </c>
      <c r="BI9" s="12">
        <v>-0.5017</v>
      </c>
      <c r="BJ9" s="11">
        <v>443</v>
      </c>
      <c r="BK9" s="13">
        <v>8666.89</v>
      </c>
      <c r="BL9" s="11">
        <v>264</v>
      </c>
      <c r="BM9" s="11">
        <v>444</v>
      </c>
      <c r="BN9" s="13">
        <v>9150.58</v>
      </c>
      <c r="BO9" s="11">
        <v>295</v>
      </c>
      <c r="BP9" s="12">
        <v>-0.0023</v>
      </c>
      <c r="BQ9" s="12">
        <v>-0.0529</v>
      </c>
      <c r="BR9" s="11">
        <v>2256</v>
      </c>
      <c r="BS9" s="13">
        <v>44764.85</v>
      </c>
      <c r="BT9" s="11">
        <v>240</v>
      </c>
      <c r="BU9" s="11">
        <v>2082</v>
      </c>
      <c r="BV9" s="13">
        <v>39862.12</v>
      </c>
      <c r="BW9" s="11">
        <v>263</v>
      </c>
      <c r="BX9" s="12">
        <v>0.0836</v>
      </c>
      <c r="BY9" s="12">
        <v>0.123</v>
      </c>
      <c r="BZ9" s="11">
        <v>1416</v>
      </c>
      <c r="CA9" s="13">
        <v>26636.28</v>
      </c>
      <c r="CB9" s="11">
        <v>244</v>
      </c>
      <c r="CC9" s="11">
        <v>1461</v>
      </c>
      <c r="CD9" s="13">
        <v>27361.54</v>
      </c>
      <c r="CE9" s="11">
        <v>243</v>
      </c>
      <c r="CF9" s="12">
        <v>-0.0308</v>
      </c>
      <c r="CG9" s="12">
        <v>-0.0265</v>
      </c>
      <c r="CH9" s="11"/>
      <c r="CI9" s="13"/>
      <c r="CJ9" s="11">
        <v>185</v>
      </c>
      <c r="CK9" s="11">
        <v>141</v>
      </c>
      <c r="CL9" s="13">
        <v>2520.38</v>
      </c>
      <c r="CM9" s="11">
        <v>229</v>
      </c>
      <c r="CN9" s="12"/>
      <c r="CO9" s="12"/>
      <c r="CP9" s="11">
        <v>9</v>
      </c>
      <c r="CQ9" s="13">
        <v>253.94</v>
      </c>
      <c r="CR9" s="11">
        <v>13</v>
      </c>
      <c r="CS9" s="11">
        <v>350</v>
      </c>
      <c r="CT9" s="13">
        <v>6303.97</v>
      </c>
      <c r="CU9" s="11">
        <v>214</v>
      </c>
      <c r="CV9" s="12">
        <v>-0.9743</v>
      </c>
      <c r="CW9" s="12">
        <v>-0.9597</v>
      </c>
      <c r="CX9" s="11">
        <v>242</v>
      </c>
      <c r="CY9" s="13">
        <v>4758.49</v>
      </c>
      <c r="CZ9" s="11">
        <v>95</v>
      </c>
      <c r="DA9" s="11">
        <v>121</v>
      </c>
      <c r="DB9" s="13">
        <v>2354.23</v>
      </c>
      <c r="DC9" s="11">
        <v>75</v>
      </c>
      <c r="DD9" s="12">
        <v>1</v>
      </c>
      <c r="DE9" s="12">
        <v>1.0213</v>
      </c>
      <c r="DF9" s="11">
        <v>97</v>
      </c>
      <c r="DG9" s="13">
        <v>3015.53</v>
      </c>
      <c r="DH9" s="11">
        <v>273</v>
      </c>
      <c r="DI9" s="11">
        <v>54</v>
      </c>
      <c r="DJ9" s="13">
        <v>1541.64</v>
      </c>
      <c r="DK9" s="11">
        <v>281</v>
      </c>
      <c r="DL9" s="12">
        <v>0.7963</v>
      </c>
      <c r="DM9" s="12">
        <v>0.9561</v>
      </c>
      <c r="DN9" s="11">
        <v>90</v>
      </c>
      <c r="DO9" s="13">
        <v>2025</v>
      </c>
      <c r="DP9" s="11"/>
      <c r="DQ9" s="11">
        <v>52</v>
      </c>
      <c r="DR9" s="13">
        <v>910</v>
      </c>
      <c r="DS9" s="11"/>
      <c r="DT9" s="12">
        <v>0.7308</v>
      </c>
      <c r="DU9" s="12">
        <v>1.2253</v>
      </c>
      <c r="DV9" s="11">
        <v>96</v>
      </c>
      <c r="DW9" s="13">
        <v>1668.15</v>
      </c>
      <c r="DX9" s="11">
        <v>47</v>
      </c>
      <c r="DY9" s="11">
        <v>151</v>
      </c>
      <c r="DZ9" s="13">
        <v>3115.79</v>
      </c>
      <c r="EA9" s="11">
        <v>103</v>
      </c>
      <c r="EB9" s="12">
        <v>-0.3642</v>
      </c>
      <c r="EC9" s="12">
        <v>-0.4646</v>
      </c>
      <c r="ED9" s="11">
        <v>30</v>
      </c>
      <c r="EE9" s="13">
        <v>245.4</v>
      </c>
      <c r="EF9" s="11">
        <v>249</v>
      </c>
      <c r="EG9" s="11"/>
      <c r="EH9" s="13"/>
      <c r="EI9" s="11"/>
      <c r="EJ9" s="12"/>
      <c r="EK9" s="12"/>
      <c r="EL9" s="11">
        <v>224</v>
      </c>
      <c r="EM9" s="13">
        <v>4246.97</v>
      </c>
      <c r="EN9" s="11">
        <v>204</v>
      </c>
      <c r="EO9" s="11">
        <v>399</v>
      </c>
      <c r="EP9" s="13">
        <v>7843.55</v>
      </c>
      <c r="EQ9" s="11">
        <v>210</v>
      </c>
      <c r="ER9" s="12">
        <v>-0.4386</v>
      </c>
      <c r="ES9" s="12">
        <v>-0.4585</v>
      </c>
      <c r="ET9" s="11">
        <v>77</v>
      </c>
      <c r="EU9" s="13">
        <v>1371.6</v>
      </c>
      <c r="EV9" s="11">
        <v>119</v>
      </c>
      <c r="EW9" s="11">
        <v>157</v>
      </c>
      <c r="EX9" s="13">
        <v>2757.89</v>
      </c>
      <c r="EY9" s="11">
        <v>144</v>
      </c>
      <c r="EZ9" s="12">
        <v>-0.5096</v>
      </c>
      <c r="FA9" s="12">
        <v>-0.5027</v>
      </c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7</v>
      </c>
      <c r="GA9" s="13">
        <v>149.42</v>
      </c>
      <c r="GB9" s="11">
        <v>217</v>
      </c>
      <c r="GC9" s="11">
        <v>4</v>
      </c>
      <c r="GD9" s="13">
        <v>111.99</v>
      </c>
      <c r="GE9" s="11">
        <v>38</v>
      </c>
      <c r="GF9" s="12">
        <v>0.75</v>
      </c>
      <c r="GG9" s="12">
        <v>0.3342</v>
      </c>
      <c r="GH9" s="11">
        <v>53</v>
      </c>
      <c r="GI9" s="13">
        <v>1177.78</v>
      </c>
      <c r="GJ9" s="11">
        <v>63</v>
      </c>
      <c r="GK9" s="11">
        <v>26</v>
      </c>
      <c r="GL9" s="13">
        <v>519.07</v>
      </c>
      <c r="GM9" s="11">
        <v>51</v>
      </c>
      <c r="GN9" s="12">
        <v>1.0385</v>
      </c>
      <c r="GO9" s="12">
        <v>1.269</v>
      </c>
      <c r="GP9" s="11">
        <v>36</v>
      </c>
      <c r="GQ9" s="13">
        <v>768.51</v>
      </c>
      <c r="GR9" s="11">
        <v>84</v>
      </c>
      <c r="GS9" s="11">
        <v>40</v>
      </c>
      <c r="GT9" s="13">
        <v>787.17</v>
      </c>
      <c r="GU9" s="11">
        <v>88</v>
      </c>
      <c r="GV9" s="12">
        <v>-0.1</v>
      </c>
      <c r="GW9" s="12">
        <v>-0.0237</v>
      </c>
      <c r="GX9" s="11">
        <v>23</v>
      </c>
      <c r="GY9" s="13">
        <v>377.02</v>
      </c>
      <c r="GZ9" s="11">
        <v>13</v>
      </c>
      <c r="HA9" s="11">
        <v>26</v>
      </c>
      <c r="HB9" s="13">
        <v>405.82</v>
      </c>
      <c r="HC9" s="11">
        <v>15</v>
      </c>
      <c r="HD9" s="12">
        <v>-0.1154</v>
      </c>
      <c r="HE9" s="12">
        <v>-0.071</v>
      </c>
      <c r="HF9" s="11"/>
      <c r="HG9" s="13"/>
      <c r="HH9" s="11"/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17</v>
      </c>
      <c r="IM9" s="13">
        <v>285.98</v>
      </c>
      <c r="IN9" s="11">
        <v>60</v>
      </c>
      <c r="IO9" s="11"/>
      <c r="IP9" s="13"/>
      <c r="IQ9" s="11"/>
      <c r="IR9" s="12"/>
      <c r="IS9" s="12"/>
      <c r="IT9" s="11"/>
      <c r="IU9" s="13"/>
      <c r="IV9" s="11">
        <v>15</v>
      </c>
      <c r="IW9" s="11">
        <v>10</v>
      </c>
      <c r="IX9" s="13">
        <v>105.97</v>
      </c>
      <c r="IY9" s="11">
        <v>24</v>
      </c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>
        <v>110</v>
      </c>
      <c r="JN9" s="13">
        <v>2160.14</v>
      </c>
      <c r="JO9" s="11">
        <v>257</v>
      </c>
      <c r="JP9" s="12"/>
      <c r="JQ9" s="12"/>
      <c r="JR9" s="11"/>
      <c r="JS9" s="13"/>
      <c r="JT9" s="11"/>
      <c r="JU9" s="11">
        <v>4</v>
      </c>
      <c r="JV9" s="13">
        <v>90.62</v>
      </c>
      <c r="JW9" s="11">
        <v>30</v>
      </c>
      <c r="JX9" s="12"/>
      <c r="JY9" s="12"/>
      <c r="JZ9" s="11"/>
      <c r="KA9" s="13"/>
      <c r="KB9" s="11"/>
      <c r="KC9" s="11"/>
      <c r="KD9" s="13"/>
      <c r="KE9" s="11">
        <v>219</v>
      </c>
      <c r="KF9" s="12"/>
      <c r="KG9" s="12"/>
      <c r="KH9" s="11"/>
      <c r="KI9" s="13"/>
      <c r="KJ9" s="11">
        <v>176</v>
      </c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>
        <v>135926</v>
      </c>
      <c r="LO9" s="11">
        <v>35</v>
      </c>
      <c r="LP9" s="11"/>
      <c r="LQ9" s="11"/>
      <c r="LR9" s="11">
        <v>5320</v>
      </c>
      <c r="LS9" s="11"/>
      <c r="LT9" s="11"/>
      <c r="LU9" s="11">
        <v>13558</v>
      </c>
      <c r="LV9" s="11">
        <v>12</v>
      </c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>
        <v>172</v>
      </c>
      <c r="MJ9" s="11"/>
      <c r="MK9" s="11"/>
      <c r="ML9" s="11"/>
      <c r="MM9" s="11"/>
      <c r="MN9" s="11">
        <v>210</v>
      </c>
      <c r="MO9" s="11">
        <v>4380</v>
      </c>
      <c r="MP9" s="11">
        <v>13044</v>
      </c>
      <c r="MQ9" s="11"/>
      <c r="MR9" s="11"/>
      <c r="MS9" s="11"/>
      <c r="MT9" s="11">
        <v>1340</v>
      </c>
      <c r="MU9" s="11"/>
      <c r="MV9" s="11">
        <v>2688</v>
      </c>
      <c r="MW9" s="11">
        <v>300</v>
      </c>
      <c r="MX9" s="11"/>
      <c r="MY9" s="11"/>
      <c r="MZ9" s="11"/>
      <c r="NA9" s="11">
        <v>700</v>
      </c>
      <c r="NB9" s="11">
        <v>580</v>
      </c>
      <c r="NC9" s="11"/>
      <c r="ND9" s="11">
        <v>152</v>
      </c>
      <c r="NE9" s="11"/>
      <c r="NF9" s="11">
        <v>668</v>
      </c>
      <c r="NG9" s="11">
        <v>128</v>
      </c>
      <c r="NH9" s="11"/>
      <c r="NI9" s="11">
        <v>200</v>
      </c>
      <c r="NJ9" s="11">
        <v>1684</v>
      </c>
      <c r="NK9" s="11">
        <v>1390</v>
      </c>
      <c r="NL9" s="11"/>
      <c r="NM9" s="11">
        <v>6932</v>
      </c>
      <c r="NN9" s="11"/>
      <c r="NO9" s="11"/>
      <c r="NP9" s="11">
        <v>1870</v>
      </c>
      <c r="NQ9" s="11">
        <v>204</v>
      </c>
      <c r="NR9" s="11"/>
      <c r="NS9" s="11">
        <v>2040</v>
      </c>
      <c r="NT9" s="11"/>
      <c r="NU9" s="11"/>
      <c r="NV9" s="11">
        <v>2780</v>
      </c>
      <c r="NW9" s="11">
        <v>3400</v>
      </c>
      <c r="NX9" s="11">
        <v>740</v>
      </c>
      <c r="NY9" s="11"/>
      <c r="NZ9" s="11"/>
      <c r="OA9" s="11"/>
      <c r="OB9" s="11"/>
      <c r="OC9" s="11"/>
      <c r="OD9" s="11">
        <v>1902</v>
      </c>
      <c r="OE9" s="11">
        <v>1890</v>
      </c>
      <c r="OF9" s="11"/>
      <c r="OG9" s="11">
        <v>52</v>
      </c>
      <c r="OH9" s="11"/>
      <c r="OI9" s="11">
        <v>3360</v>
      </c>
      <c r="OJ9" s="11"/>
      <c r="OK9" s="11">
        <v>60</v>
      </c>
      <c r="OL9" s="11"/>
      <c r="OM9" s="11">
        <v>228</v>
      </c>
      <c r="ON9" s="11">
        <v>1780</v>
      </c>
      <c r="OO9" s="11">
        <v>8444</v>
      </c>
      <c r="OP9" s="11">
        <v>580</v>
      </c>
      <c r="OQ9" s="11"/>
      <c r="OR9" s="11">
        <v>2280</v>
      </c>
      <c r="OS9" s="11">
        <v>440</v>
      </c>
      <c r="OT9" s="11"/>
      <c r="OU9" s="11">
        <v>600</v>
      </c>
      <c r="OV9" s="11">
        <v>7324</v>
      </c>
      <c r="OW9" s="11">
        <v>400</v>
      </c>
      <c r="OX9" s="11">
        <v>40</v>
      </c>
      <c r="OY9" s="11">
        <v>1330</v>
      </c>
      <c r="OZ9" s="11">
        <v>340</v>
      </c>
      <c r="PA9" s="11"/>
      <c r="PB9" s="11"/>
      <c r="PC9" s="11">
        <v>7478</v>
      </c>
      <c r="PD9" s="11"/>
      <c r="PE9" s="11">
        <v>400</v>
      </c>
      <c r="PF9" s="11"/>
      <c r="PG9" s="11"/>
      <c r="PH9" s="11">
        <v>280</v>
      </c>
      <c r="PI9" s="11"/>
      <c r="PJ9" s="11">
        <v>9804</v>
      </c>
      <c r="PK9" s="11"/>
      <c r="PL9" s="11">
        <v>260</v>
      </c>
      <c r="PM9" s="11"/>
      <c r="PN9" s="11"/>
      <c r="PO9" s="11">
        <v>1220</v>
      </c>
      <c r="PP9" s="11">
        <v>6798</v>
      </c>
      <c r="PQ9" s="11"/>
      <c r="PR9" s="11">
        <v>616</v>
      </c>
      <c r="PS9" s="11"/>
      <c r="PT9" s="11"/>
      <c r="PU9" s="11"/>
      <c r="PV9" s="11"/>
      <c r="PW9" s="11">
        <v>4932</v>
      </c>
      <c r="PX9" s="11">
        <v>952</v>
      </c>
      <c r="PY9" s="11">
        <v>32</v>
      </c>
      <c r="PZ9" s="11"/>
      <c r="QA9" s="11"/>
      <c r="QB9" s="11">
        <v>332</v>
      </c>
      <c r="QC9" s="11"/>
      <c r="QD9" s="11">
        <v>1462</v>
      </c>
      <c r="QE9" s="11">
        <v>2244</v>
      </c>
      <c r="QF9" s="11"/>
      <c r="QG9" s="11"/>
      <c r="QH9" s="11"/>
      <c r="QI9" s="11"/>
      <c r="QJ9" s="11">
        <v>5532</v>
      </c>
      <c r="QK9" s="11"/>
      <c r="QL9" s="11">
        <v>770</v>
      </c>
      <c r="QM9" s="11"/>
      <c r="QN9" s="11"/>
      <c r="QO9" s="11"/>
      <c r="QP9" s="11">
        <v>1060</v>
      </c>
      <c r="QQ9" s="11">
        <v>10522</v>
      </c>
      <c r="QR9" s="11">
        <v>1384</v>
      </c>
      <c r="QS9" s="11">
        <v>132</v>
      </c>
      <c r="QT9" s="11">
        <v>300</v>
      </c>
      <c r="QU9" s="11"/>
      <c r="QV9" s="11">
        <v>1500</v>
      </c>
      <c r="QW9" s="11">
        <v>100</v>
      </c>
      <c r="QX9" s="11">
        <v>4280</v>
      </c>
      <c r="QY9" s="11">
        <v>1004</v>
      </c>
      <c r="QZ9" s="11"/>
      <c r="RA9" s="11"/>
      <c r="RB9" s="11">
        <v>240</v>
      </c>
      <c r="RC9" s="11"/>
      <c r="RD9" s="11"/>
      <c r="RE9" s="11">
        <v>6500</v>
      </c>
      <c r="RF9" s="11"/>
      <c r="RG9" s="11"/>
      <c r="RH9" s="11"/>
      <c r="RI9" s="11">
        <v>400</v>
      </c>
      <c r="RJ9" s="11">
        <v>1520</v>
      </c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</row>
    <row r="10">
      <c r="A10" s="10" t="s">
        <v>229</v>
      </c>
      <c r="B10" s="11">
        <v>432894</v>
      </c>
      <c r="C10" s="11">
        <f>=ROUNDDOWN(17.940818102698,0)</f>
      </c>
      <c r="D10" s="11">
        <v>258303</v>
      </c>
      <c r="E10" s="12">
        <v>0.9513</v>
      </c>
      <c r="F10" s="11"/>
      <c r="G10" s="11">
        <f>=ROUNDDOWN({0},0)</f>
      </c>
      <c r="H10" s="11"/>
      <c r="I10" s="12"/>
      <c r="J10" s="11">
        <v>56133</v>
      </c>
      <c r="K10" s="13">
        <v>2245797.38</v>
      </c>
      <c r="L10" s="11">
        <v>1218</v>
      </c>
      <c r="M10" s="14">
        <v>1843.84</v>
      </c>
      <c r="N10" s="11">
        <v>48791</v>
      </c>
      <c r="O10" s="13">
        <v>1928697.95</v>
      </c>
      <c r="P10" s="11">
        <v>1174</v>
      </c>
      <c r="Q10" s="14">
        <v>1642.84</v>
      </c>
      <c r="R10" s="12">
        <v>0.1505</v>
      </c>
      <c r="S10" s="12">
        <v>0.1644</v>
      </c>
      <c r="T10" s="12">
        <v>0.0375</v>
      </c>
      <c r="U10" s="12">
        <v>0.1223</v>
      </c>
      <c r="V10" s="11">
        <v>19113</v>
      </c>
      <c r="W10" s="13">
        <v>891721.31</v>
      </c>
      <c r="X10" s="11">
        <v>894</v>
      </c>
      <c r="Y10" s="11">
        <v>11145</v>
      </c>
      <c r="Z10" s="13">
        <v>466838.71</v>
      </c>
      <c r="AA10" s="11">
        <v>819</v>
      </c>
      <c r="AB10" s="12">
        <v>0.7149</v>
      </c>
      <c r="AC10" s="12">
        <v>0.9101</v>
      </c>
      <c r="AD10" s="11">
        <v>5239</v>
      </c>
      <c r="AE10" s="13">
        <v>260068.15</v>
      </c>
      <c r="AF10" s="11">
        <v>1016</v>
      </c>
      <c r="AG10" s="11">
        <v>1715</v>
      </c>
      <c r="AH10" s="13">
        <v>91424.78</v>
      </c>
      <c r="AI10" s="11">
        <v>961</v>
      </c>
      <c r="AJ10" s="12">
        <v>2.0548</v>
      </c>
      <c r="AK10" s="12">
        <v>1.8446</v>
      </c>
      <c r="AL10" s="11">
        <v>1946</v>
      </c>
      <c r="AM10" s="13">
        <v>70698.66</v>
      </c>
      <c r="AN10" s="11">
        <v>1014</v>
      </c>
      <c r="AO10" s="11">
        <v>1801</v>
      </c>
      <c r="AP10" s="13">
        <v>68687.37</v>
      </c>
      <c r="AQ10" s="11">
        <v>961</v>
      </c>
      <c r="AR10" s="12">
        <v>0.0805</v>
      </c>
      <c r="AS10" s="12">
        <v>0.0293</v>
      </c>
      <c r="AT10" s="11">
        <v>7921</v>
      </c>
      <c r="AU10" s="13">
        <v>284536.21</v>
      </c>
      <c r="AV10" s="11">
        <v>977</v>
      </c>
      <c r="AW10" s="11">
        <v>13061</v>
      </c>
      <c r="AX10" s="13">
        <v>452858.04</v>
      </c>
      <c r="AY10" s="11">
        <v>933</v>
      </c>
      <c r="AZ10" s="12">
        <v>-0.3935</v>
      </c>
      <c r="BA10" s="12">
        <v>-0.3717</v>
      </c>
      <c r="BB10" s="11">
        <v>9874</v>
      </c>
      <c r="BC10" s="13">
        <v>293606.33</v>
      </c>
      <c r="BD10" s="11">
        <v>977</v>
      </c>
      <c r="BE10" s="11">
        <v>6057</v>
      </c>
      <c r="BF10" s="13">
        <v>224913.43</v>
      </c>
      <c r="BG10" s="11">
        <v>932</v>
      </c>
      <c r="BH10" s="12">
        <v>0.6302</v>
      </c>
      <c r="BI10" s="12">
        <v>0.3054</v>
      </c>
      <c r="BJ10" s="11">
        <v>1277</v>
      </c>
      <c r="BK10" s="13">
        <v>46497.64</v>
      </c>
      <c r="BL10" s="11">
        <v>1025</v>
      </c>
      <c r="BM10" s="11">
        <v>2151</v>
      </c>
      <c r="BN10" s="13">
        <v>80609.06</v>
      </c>
      <c r="BO10" s="11">
        <v>974</v>
      </c>
      <c r="BP10" s="12">
        <v>-0.4063</v>
      </c>
      <c r="BQ10" s="12">
        <v>-0.4232</v>
      </c>
      <c r="BR10" s="11">
        <v>5125</v>
      </c>
      <c r="BS10" s="13">
        <v>161006.43</v>
      </c>
      <c r="BT10" s="11">
        <v>874</v>
      </c>
      <c r="BU10" s="11">
        <v>6218</v>
      </c>
      <c r="BV10" s="13">
        <v>212246.42</v>
      </c>
      <c r="BW10" s="11">
        <v>856</v>
      </c>
      <c r="BX10" s="12">
        <v>-0.1758</v>
      </c>
      <c r="BY10" s="12">
        <v>-0.2414</v>
      </c>
      <c r="BZ10" s="11">
        <v>2186</v>
      </c>
      <c r="CA10" s="13">
        <v>87633.63</v>
      </c>
      <c r="CB10" s="11">
        <v>783</v>
      </c>
      <c r="CC10" s="11">
        <v>2322</v>
      </c>
      <c r="CD10" s="13">
        <v>109302.63</v>
      </c>
      <c r="CE10" s="11">
        <v>693</v>
      </c>
      <c r="CF10" s="12">
        <v>-0.0586</v>
      </c>
      <c r="CG10" s="12">
        <v>-0.1982</v>
      </c>
      <c r="CH10" s="11">
        <v>176</v>
      </c>
      <c r="CI10" s="13">
        <v>6568.89</v>
      </c>
      <c r="CJ10" s="11">
        <v>597</v>
      </c>
      <c r="CK10" s="11">
        <v>252</v>
      </c>
      <c r="CL10" s="13">
        <v>9823.09</v>
      </c>
      <c r="CM10" s="11">
        <v>646</v>
      </c>
      <c r="CN10" s="12">
        <v>-0.3016</v>
      </c>
      <c r="CO10" s="12">
        <v>-0.3313</v>
      </c>
      <c r="CP10" s="11">
        <v>376</v>
      </c>
      <c r="CQ10" s="13">
        <v>15559.84</v>
      </c>
      <c r="CR10" s="11">
        <v>945</v>
      </c>
      <c r="CS10" s="11">
        <v>461</v>
      </c>
      <c r="CT10" s="13">
        <v>19624.88</v>
      </c>
      <c r="CU10" s="11">
        <v>703</v>
      </c>
      <c r="CV10" s="12">
        <v>-0.1844</v>
      </c>
      <c r="CW10" s="12">
        <v>-0.2071</v>
      </c>
      <c r="CX10" s="11">
        <v>160</v>
      </c>
      <c r="CY10" s="13">
        <v>3125.04</v>
      </c>
      <c r="CZ10" s="11">
        <v>62</v>
      </c>
      <c r="DA10" s="11">
        <v>65</v>
      </c>
      <c r="DB10" s="13">
        <v>1452.12</v>
      </c>
      <c r="DC10" s="11">
        <v>46</v>
      </c>
      <c r="DD10" s="12">
        <v>1.4615</v>
      </c>
      <c r="DE10" s="12">
        <v>1.1521</v>
      </c>
      <c r="DF10" s="11">
        <v>384</v>
      </c>
      <c r="DG10" s="13">
        <v>23383.99</v>
      </c>
      <c r="DH10" s="11">
        <v>1153</v>
      </c>
      <c r="DI10" s="11">
        <v>65</v>
      </c>
      <c r="DJ10" s="13">
        <v>3538.71</v>
      </c>
      <c r="DK10" s="11">
        <v>1071</v>
      </c>
      <c r="DL10" s="12">
        <v>4.9077</v>
      </c>
      <c r="DM10" s="12">
        <v>5.6081</v>
      </c>
      <c r="DN10" s="11">
        <v>314</v>
      </c>
      <c r="DO10" s="13">
        <v>25851.9</v>
      </c>
      <c r="DP10" s="11"/>
      <c r="DQ10" s="11">
        <v>995</v>
      </c>
      <c r="DR10" s="13">
        <v>81051.75</v>
      </c>
      <c r="DS10" s="11"/>
      <c r="DT10" s="12">
        <v>-0.6844</v>
      </c>
      <c r="DU10" s="12">
        <v>-0.681</v>
      </c>
      <c r="DV10" s="11">
        <v>566</v>
      </c>
      <c r="DW10" s="13">
        <v>21548.48</v>
      </c>
      <c r="DX10" s="11">
        <v>473</v>
      </c>
      <c r="DY10" s="11">
        <v>536</v>
      </c>
      <c r="DZ10" s="13">
        <v>20847.41</v>
      </c>
      <c r="EA10" s="11">
        <v>513</v>
      </c>
      <c r="EB10" s="12">
        <v>0.056</v>
      </c>
      <c r="EC10" s="12">
        <v>0.0336</v>
      </c>
      <c r="ED10" s="11">
        <v>73</v>
      </c>
      <c r="EE10" s="13">
        <v>1010.89</v>
      </c>
      <c r="EF10" s="11">
        <v>545</v>
      </c>
      <c r="EG10" s="11"/>
      <c r="EH10" s="13"/>
      <c r="EI10" s="11"/>
      <c r="EJ10" s="12"/>
      <c r="EK10" s="12"/>
      <c r="EL10" s="11">
        <v>104</v>
      </c>
      <c r="EM10" s="13">
        <v>5463.07</v>
      </c>
      <c r="EN10" s="11">
        <v>261</v>
      </c>
      <c r="EO10" s="11">
        <v>134</v>
      </c>
      <c r="EP10" s="13">
        <v>7429.43</v>
      </c>
      <c r="EQ10" s="11">
        <v>222</v>
      </c>
      <c r="ER10" s="12">
        <v>-0.2239</v>
      </c>
      <c r="ES10" s="12">
        <v>-0.2647</v>
      </c>
      <c r="ET10" s="11">
        <v>777</v>
      </c>
      <c r="EU10" s="13">
        <v>27868.96</v>
      </c>
      <c r="EV10" s="11">
        <v>499</v>
      </c>
      <c r="EW10" s="11">
        <v>979</v>
      </c>
      <c r="EX10" s="13">
        <v>45915.29</v>
      </c>
      <c r="EY10" s="11">
        <v>515</v>
      </c>
      <c r="EZ10" s="12">
        <v>-0.2063</v>
      </c>
      <c r="FA10" s="12">
        <v>-0.393</v>
      </c>
      <c r="FB10" s="11"/>
      <c r="FC10" s="13"/>
      <c r="FD10" s="11"/>
      <c r="FE10" s="11"/>
      <c r="FF10" s="13"/>
      <c r="FG10" s="11"/>
      <c r="FH10" s="12"/>
      <c r="FI10" s="12"/>
      <c r="FJ10" s="11">
        <v>34</v>
      </c>
      <c r="FK10" s="13">
        <v>615.32</v>
      </c>
      <c r="FL10" s="11">
        <v>12</v>
      </c>
      <c r="FM10" s="11">
        <v>10</v>
      </c>
      <c r="FN10" s="13">
        <v>321.44</v>
      </c>
      <c r="FO10" s="11">
        <v>13</v>
      </c>
      <c r="FP10" s="12">
        <v>2.4</v>
      </c>
      <c r="FQ10" s="12">
        <v>0.9143</v>
      </c>
      <c r="FR10" s="11"/>
      <c r="FS10" s="13"/>
      <c r="FT10" s="11"/>
      <c r="FU10" s="11"/>
      <c r="FV10" s="13"/>
      <c r="FW10" s="11"/>
      <c r="FX10" s="12"/>
      <c r="FY10" s="12"/>
      <c r="FZ10" s="11">
        <v>22</v>
      </c>
      <c r="GA10" s="13">
        <v>796.93</v>
      </c>
      <c r="GB10" s="11">
        <v>823</v>
      </c>
      <c r="GC10" s="11">
        <v>2</v>
      </c>
      <c r="GD10" s="13">
        <v>71.66</v>
      </c>
      <c r="GE10" s="11">
        <v>350</v>
      </c>
      <c r="GF10" s="12">
        <v>10</v>
      </c>
      <c r="GG10" s="12">
        <v>10.121</v>
      </c>
      <c r="GH10" s="11">
        <v>111</v>
      </c>
      <c r="GI10" s="13">
        <v>4482.49</v>
      </c>
      <c r="GJ10" s="11">
        <v>108</v>
      </c>
      <c r="GK10" s="11">
        <v>65</v>
      </c>
      <c r="GL10" s="13">
        <v>2371.5</v>
      </c>
      <c r="GM10" s="11">
        <v>106</v>
      </c>
      <c r="GN10" s="12">
        <v>0.7077</v>
      </c>
      <c r="GO10" s="12">
        <v>0.8901</v>
      </c>
      <c r="GP10" s="11">
        <v>94</v>
      </c>
      <c r="GQ10" s="13">
        <v>2432.57</v>
      </c>
      <c r="GR10" s="11">
        <v>458</v>
      </c>
      <c r="GS10" s="11">
        <v>72</v>
      </c>
      <c r="GT10" s="13">
        <v>1707.99</v>
      </c>
      <c r="GU10" s="11">
        <v>507</v>
      </c>
      <c r="GV10" s="12">
        <v>0.3056</v>
      </c>
      <c r="GW10" s="12">
        <v>0.4242</v>
      </c>
      <c r="GX10" s="11">
        <v>133</v>
      </c>
      <c r="GY10" s="13">
        <v>4897.6</v>
      </c>
      <c r="GZ10" s="11">
        <v>338</v>
      </c>
      <c r="HA10" s="11">
        <v>195</v>
      </c>
      <c r="HB10" s="13">
        <v>7829.87</v>
      </c>
      <c r="HC10" s="11">
        <v>339</v>
      </c>
      <c r="HD10" s="12">
        <v>-0.3179</v>
      </c>
      <c r="HE10" s="12">
        <v>-0.3745</v>
      </c>
      <c r="HF10" s="11">
        <v>16</v>
      </c>
      <c r="HG10" s="13">
        <v>661.43</v>
      </c>
      <c r="HH10" s="11">
        <v>129</v>
      </c>
      <c r="HI10" s="11">
        <v>27</v>
      </c>
      <c r="HJ10" s="13">
        <v>1046.09</v>
      </c>
      <c r="HK10" s="11">
        <v>123</v>
      </c>
      <c r="HL10" s="12">
        <v>-0.4074</v>
      </c>
      <c r="HM10" s="12">
        <v>-0.3677</v>
      </c>
      <c r="HN10" s="11">
        <v>16</v>
      </c>
      <c r="HO10" s="13">
        <v>551.68</v>
      </c>
      <c r="HP10" s="11"/>
      <c r="HQ10" s="11">
        <v>86</v>
      </c>
      <c r="HR10" s="13">
        <v>2894.36</v>
      </c>
      <c r="HS10" s="11"/>
      <c r="HT10" s="12">
        <v>-0.814</v>
      </c>
      <c r="HU10" s="12">
        <v>-0.8094</v>
      </c>
      <c r="HV10" s="11">
        <v>56</v>
      </c>
      <c r="HW10" s="13">
        <v>2701.62</v>
      </c>
      <c r="HX10" s="11">
        <v>145</v>
      </c>
      <c r="HY10" s="11">
        <v>56</v>
      </c>
      <c r="HZ10" s="13">
        <v>2704.78</v>
      </c>
      <c r="IA10" s="11">
        <v>138</v>
      </c>
      <c r="IB10" s="12"/>
      <c r="IC10" s="12">
        <v>-0.0012</v>
      </c>
      <c r="ID10" s="11"/>
      <c r="IE10" s="13"/>
      <c r="IF10" s="11"/>
      <c r="IG10" s="11"/>
      <c r="IH10" s="13"/>
      <c r="II10" s="11"/>
      <c r="IJ10" s="12"/>
      <c r="IK10" s="12"/>
      <c r="IL10" s="11">
        <v>19</v>
      </c>
      <c r="IM10" s="13">
        <v>1253.68</v>
      </c>
      <c r="IN10" s="11">
        <v>102</v>
      </c>
      <c r="IO10" s="11"/>
      <c r="IP10" s="13"/>
      <c r="IQ10" s="11"/>
      <c r="IR10" s="12"/>
      <c r="IS10" s="12"/>
      <c r="IT10" s="11">
        <v>4</v>
      </c>
      <c r="IU10" s="13">
        <v>64.51</v>
      </c>
      <c r="IV10" s="11">
        <v>21</v>
      </c>
      <c r="IW10" s="11">
        <v>2</v>
      </c>
      <c r="IX10" s="13">
        <v>16.06</v>
      </c>
      <c r="IY10" s="11">
        <v>21</v>
      </c>
      <c r="IZ10" s="12">
        <v>1</v>
      </c>
      <c r="JA10" s="12">
        <v>3.0168</v>
      </c>
      <c r="JB10" s="11">
        <v>17</v>
      </c>
      <c r="JC10" s="13">
        <v>1190.13</v>
      </c>
      <c r="JD10" s="11">
        <v>84</v>
      </c>
      <c r="JE10" s="11">
        <v>8</v>
      </c>
      <c r="JF10" s="13">
        <v>546.94</v>
      </c>
      <c r="JG10" s="11">
        <v>77</v>
      </c>
      <c r="JH10" s="12">
        <v>1.125</v>
      </c>
      <c r="JI10" s="12">
        <v>1.176</v>
      </c>
      <c r="JJ10" s="11"/>
      <c r="JK10" s="13"/>
      <c r="JL10" s="11"/>
      <c r="JM10" s="11">
        <v>300</v>
      </c>
      <c r="JN10" s="13">
        <v>12035.17</v>
      </c>
      <c r="JO10" s="11">
        <v>936</v>
      </c>
      <c r="JP10" s="12"/>
      <c r="JQ10" s="12"/>
      <c r="JR10" s="11"/>
      <c r="JS10" s="13"/>
      <c r="JT10" s="11"/>
      <c r="JU10" s="11">
        <v>11</v>
      </c>
      <c r="JV10" s="13">
        <v>588.97</v>
      </c>
      <c r="JW10" s="11">
        <v>162</v>
      </c>
      <c r="JX10" s="12"/>
      <c r="JY10" s="12"/>
      <c r="JZ10" s="11"/>
      <c r="KA10" s="13"/>
      <c r="KB10" s="11"/>
      <c r="KC10" s="11"/>
      <c r="KD10" s="13"/>
      <c r="KE10" s="11">
        <v>838</v>
      </c>
      <c r="KF10" s="12"/>
      <c r="KG10" s="12"/>
      <c r="KH10" s="11"/>
      <c r="KI10" s="13"/>
      <c r="KJ10" s="11">
        <v>737</v>
      </c>
      <c r="KK10" s="11"/>
      <c r="KL10" s="13"/>
      <c r="KM10" s="11"/>
      <c r="KN10" s="12"/>
      <c r="KO10" s="12"/>
      <c r="KP10" s="11"/>
      <c r="KQ10" s="13"/>
      <c r="KR10" s="11">
        <v>3</v>
      </c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>
        <v>395915</v>
      </c>
      <c r="LO10" s="11">
        <v>841</v>
      </c>
      <c r="LP10" s="11"/>
      <c r="LQ10" s="11"/>
      <c r="LR10" s="11">
        <v>31307</v>
      </c>
      <c r="LS10" s="11"/>
      <c r="LT10" s="11"/>
      <c r="LU10" s="11">
        <v>4093</v>
      </c>
      <c r="LV10" s="11">
        <v>355</v>
      </c>
      <c r="LW10" s="11"/>
      <c r="LX10" s="11"/>
      <c r="LY10" s="11">
        <v>383</v>
      </c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>
        <v>10942</v>
      </c>
      <c r="MO10" s="11">
        <v>4000</v>
      </c>
      <c r="MP10" s="11">
        <v>5520</v>
      </c>
      <c r="MQ10" s="11"/>
      <c r="MR10" s="11">
        <v>630</v>
      </c>
      <c r="MS10" s="11"/>
      <c r="MT10" s="11"/>
      <c r="MU10" s="11"/>
      <c r="MV10" s="11">
        <v>3630</v>
      </c>
      <c r="MW10" s="11">
        <v>1760</v>
      </c>
      <c r="MX10" s="11"/>
      <c r="MY10" s="11"/>
      <c r="MZ10" s="11">
        <v>2210</v>
      </c>
      <c r="NA10" s="11">
        <v>6380</v>
      </c>
      <c r="NB10" s="11">
        <v>90</v>
      </c>
      <c r="NC10" s="11"/>
      <c r="ND10" s="11">
        <v>810</v>
      </c>
      <c r="NE10" s="11"/>
      <c r="NF10" s="11">
        <v>513</v>
      </c>
      <c r="NG10" s="11"/>
      <c r="NH10" s="11"/>
      <c r="NI10" s="11"/>
      <c r="NJ10" s="11"/>
      <c r="NK10" s="11"/>
      <c r="NL10" s="11">
        <v>4400</v>
      </c>
      <c r="NM10" s="11">
        <v>6986</v>
      </c>
      <c r="NN10" s="11"/>
      <c r="NO10" s="11">
        <v>300</v>
      </c>
      <c r="NP10" s="11"/>
      <c r="NQ10" s="11"/>
      <c r="NR10" s="11"/>
      <c r="NS10" s="11">
        <v>4950</v>
      </c>
      <c r="NT10" s="11"/>
      <c r="NU10" s="11"/>
      <c r="NV10" s="11">
        <v>602</v>
      </c>
      <c r="NW10" s="11">
        <v>4170</v>
      </c>
      <c r="NX10" s="11"/>
      <c r="NY10" s="11"/>
      <c r="NZ10" s="11"/>
      <c r="OA10" s="11"/>
      <c r="OB10" s="11"/>
      <c r="OC10" s="11"/>
      <c r="OD10" s="11">
        <v>11958</v>
      </c>
      <c r="OE10" s="11"/>
      <c r="OF10" s="11"/>
      <c r="OG10" s="11">
        <v>7157</v>
      </c>
      <c r="OH10" s="11"/>
      <c r="OI10" s="11"/>
      <c r="OJ10" s="11"/>
      <c r="OK10" s="11"/>
      <c r="OL10" s="11"/>
      <c r="OM10" s="11"/>
      <c r="ON10" s="11">
        <v>2103</v>
      </c>
      <c r="OO10" s="11">
        <v>4900</v>
      </c>
      <c r="OP10" s="11"/>
      <c r="OQ10" s="11">
        <v>770</v>
      </c>
      <c r="OR10" s="11"/>
      <c r="OS10" s="11"/>
      <c r="OT10" s="11"/>
      <c r="OU10" s="11">
        <v>4400</v>
      </c>
      <c r="OV10" s="11">
        <v>16322</v>
      </c>
      <c r="OW10" s="11"/>
      <c r="OX10" s="11">
        <v>950</v>
      </c>
      <c r="OY10" s="11"/>
      <c r="OZ10" s="11"/>
      <c r="PA10" s="11"/>
      <c r="PB10" s="11">
        <v>600</v>
      </c>
      <c r="PC10" s="11">
        <v>9210</v>
      </c>
      <c r="PD10" s="11">
        <v>450</v>
      </c>
      <c r="PE10" s="11"/>
      <c r="PF10" s="11"/>
      <c r="PG10" s="11">
        <v>1220</v>
      </c>
      <c r="PH10" s="11"/>
      <c r="PI10" s="11">
        <v>1130</v>
      </c>
      <c r="PJ10" s="11">
        <v>8072</v>
      </c>
      <c r="PK10" s="11"/>
      <c r="PL10" s="11">
        <v>750</v>
      </c>
      <c r="PM10" s="11"/>
      <c r="PN10" s="11"/>
      <c r="PO10" s="11">
        <v>1280</v>
      </c>
      <c r="PP10" s="11">
        <v>12844</v>
      </c>
      <c r="PQ10" s="11"/>
      <c r="PR10" s="11"/>
      <c r="PS10" s="11"/>
      <c r="PT10" s="11"/>
      <c r="PU10" s="11">
        <v>4700</v>
      </c>
      <c r="PV10" s="11"/>
      <c r="PW10" s="11">
        <v>8140</v>
      </c>
      <c r="PX10" s="11"/>
      <c r="PY10" s="11">
        <v>1530</v>
      </c>
      <c r="PZ10" s="11"/>
      <c r="QA10" s="11"/>
      <c r="QB10" s="11"/>
      <c r="QC10" s="11"/>
      <c r="QD10" s="11">
        <v>4390</v>
      </c>
      <c r="QE10" s="11"/>
      <c r="QF10" s="11"/>
      <c r="QG10" s="11"/>
      <c r="QH10" s="11"/>
      <c r="QI10" s="11">
        <v>2750</v>
      </c>
      <c r="QJ10" s="11">
        <v>13320</v>
      </c>
      <c r="QK10" s="11"/>
      <c r="QL10" s="11"/>
      <c r="QM10" s="11">
        <v>390</v>
      </c>
      <c r="QN10" s="11"/>
      <c r="QO10" s="11"/>
      <c r="QP10" s="11"/>
      <c r="QQ10" s="11">
        <v>14184</v>
      </c>
      <c r="QR10" s="11">
        <v>3690</v>
      </c>
      <c r="QS10" s="11"/>
      <c r="QT10" s="11"/>
      <c r="QU10" s="11"/>
      <c r="QV10" s="11">
        <v>4040</v>
      </c>
      <c r="QW10" s="11"/>
      <c r="QX10" s="11"/>
      <c r="QY10" s="11"/>
      <c r="QZ10" s="11"/>
      <c r="RA10" s="11"/>
      <c r="RB10" s="11"/>
      <c r="RC10" s="11"/>
      <c r="RD10" s="11"/>
      <c r="RE10" s="11">
        <v>31860</v>
      </c>
      <c r="RF10" s="11"/>
      <c r="RG10" s="11"/>
      <c r="RH10" s="11">
        <v>500</v>
      </c>
      <c r="RI10" s="11"/>
      <c r="RJ10" s="11">
        <v>26800</v>
      </c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</row>
    <row r="11">
      <c r="A11" s="10" t="s">
        <v>230</v>
      </c>
      <c r="B11" s="11">
        <v>88166</v>
      </c>
      <c r="C11" s="11">
        <f>=ROUNDDOWN(16.4057237490929,0)</f>
      </c>
      <c r="D11" s="11">
        <v>118852</v>
      </c>
      <c r="E11" s="12">
        <v>0.9694</v>
      </c>
      <c r="F11" s="11"/>
      <c r="G11" s="11">
        <f>=ROUNDDOWN({0},0)</f>
      </c>
      <c r="H11" s="11">
        <v>8541</v>
      </c>
      <c r="I11" s="12"/>
      <c r="J11" s="11">
        <v>19105</v>
      </c>
      <c r="K11" s="13">
        <v>3347332.77</v>
      </c>
      <c r="L11" s="11">
        <v>676</v>
      </c>
      <c r="M11" s="14">
        <v>4951.68</v>
      </c>
      <c r="N11" s="11">
        <v>18439</v>
      </c>
      <c r="O11" s="13">
        <v>3331875.15</v>
      </c>
      <c r="P11" s="11">
        <v>752</v>
      </c>
      <c r="Q11" s="14">
        <v>4430.69</v>
      </c>
      <c r="R11" s="12">
        <v>0.0361</v>
      </c>
      <c r="S11" s="12">
        <v>0.0046</v>
      </c>
      <c r="T11" s="12">
        <v>-0.1011</v>
      </c>
      <c r="U11" s="12">
        <v>0.1176</v>
      </c>
      <c r="V11" s="11">
        <v>874</v>
      </c>
      <c r="W11" s="13">
        <v>152386.28</v>
      </c>
      <c r="X11" s="11">
        <v>190</v>
      </c>
      <c r="Y11" s="11">
        <v>518</v>
      </c>
      <c r="Z11" s="13">
        <v>92485.97</v>
      </c>
      <c r="AA11" s="11">
        <v>179</v>
      </c>
      <c r="AB11" s="12">
        <v>0.6873</v>
      </c>
      <c r="AC11" s="12">
        <v>0.6477</v>
      </c>
      <c r="AD11" s="11">
        <v>2750</v>
      </c>
      <c r="AE11" s="13">
        <v>581363.73</v>
      </c>
      <c r="AF11" s="11">
        <v>637</v>
      </c>
      <c r="AG11" s="11">
        <v>2278</v>
      </c>
      <c r="AH11" s="13">
        <v>446252.92</v>
      </c>
      <c r="AI11" s="11">
        <v>715</v>
      </c>
      <c r="AJ11" s="12">
        <v>0.2072</v>
      </c>
      <c r="AK11" s="12">
        <v>0.3028</v>
      </c>
      <c r="AL11" s="11">
        <v>8648</v>
      </c>
      <c r="AM11" s="13">
        <v>1380449.36</v>
      </c>
      <c r="AN11" s="11">
        <v>655</v>
      </c>
      <c r="AO11" s="11">
        <v>9518</v>
      </c>
      <c r="AP11" s="13">
        <v>1562466.24</v>
      </c>
      <c r="AQ11" s="11">
        <v>742</v>
      </c>
      <c r="AR11" s="12">
        <v>-0.0914</v>
      </c>
      <c r="AS11" s="12">
        <v>-0.1165</v>
      </c>
      <c r="AT11" s="11">
        <v>515</v>
      </c>
      <c r="AU11" s="13">
        <v>87902.49</v>
      </c>
      <c r="AV11" s="11">
        <v>551</v>
      </c>
      <c r="AW11" s="11">
        <v>605</v>
      </c>
      <c r="AX11" s="13">
        <v>102876.91</v>
      </c>
      <c r="AY11" s="11">
        <v>530</v>
      </c>
      <c r="AZ11" s="12">
        <v>-0.1488</v>
      </c>
      <c r="BA11" s="12">
        <v>-0.1456</v>
      </c>
      <c r="BB11" s="11">
        <v>538</v>
      </c>
      <c r="BC11" s="13">
        <v>90341.48</v>
      </c>
      <c r="BD11" s="11">
        <v>632</v>
      </c>
      <c r="BE11" s="11">
        <v>357</v>
      </c>
      <c r="BF11" s="13">
        <v>68348.96</v>
      </c>
      <c r="BG11" s="11">
        <v>719</v>
      </c>
      <c r="BH11" s="12">
        <v>0.507</v>
      </c>
      <c r="BI11" s="12">
        <v>0.3218</v>
      </c>
      <c r="BJ11" s="11">
        <v>2697</v>
      </c>
      <c r="BK11" s="13">
        <v>514764.94</v>
      </c>
      <c r="BL11" s="11">
        <v>661</v>
      </c>
      <c r="BM11" s="11">
        <v>3046</v>
      </c>
      <c r="BN11" s="13">
        <v>647802.53</v>
      </c>
      <c r="BO11" s="11">
        <v>748</v>
      </c>
      <c r="BP11" s="12">
        <v>-0.1146</v>
      </c>
      <c r="BQ11" s="12">
        <v>-0.2054</v>
      </c>
      <c r="BR11" s="11">
        <v>322</v>
      </c>
      <c r="BS11" s="13">
        <v>63895.85</v>
      </c>
      <c r="BT11" s="11">
        <v>532</v>
      </c>
      <c r="BU11" s="11">
        <v>199</v>
      </c>
      <c r="BV11" s="13">
        <v>39013.32</v>
      </c>
      <c r="BW11" s="11">
        <v>516</v>
      </c>
      <c r="BX11" s="12">
        <v>0.6181</v>
      </c>
      <c r="BY11" s="12">
        <v>0.6378</v>
      </c>
      <c r="BZ11" s="11">
        <v>87</v>
      </c>
      <c r="CA11" s="13">
        <v>15185.04</v>
      </c>
      <c r="CB11" s="11">
        <v>287</v>
      </c>
      <c r="CC11" s="11">
        <v>147</v>
      </c>
      <c r="CD11" s="13">
        <v>26353.49</v>
      </c>
      <c r="CE11" s="11">
        <v>323</v>
      </c>
      <c r="CF11" s="12">
        <v>-0.4082</v>
      </c>
      <c r="CG11" s="12">
        <v>-0.4238</v>
      </c>
      <c r="CH11" s="11">
        <v>1094</v>
      </c>
      <c r="CI11" s="13">
        <v>178356.76</v>
      </c>
      <c r="CJ11" s="11">
        <v>240</v>
      </c>
      <c r="CK11" s="11">
        <v>291</v>
      </c>
      <c r="CL11" s="13">
        <v>62048.35</v>
      </c>
      <c r="CM11" s="11">
        <v>424</v>
      </c>
      <c r="CN11" s="12">
        <v>2.7595</v>
      </c>
      <c r="CO11" s="12">
        <v>1.8745</v>
      </c>
      <c r="CP11" s="11">
        <v>6</v>
      </c>
      <c r="CQ11" s="13">
        <v>1111.35</v>
      </c>
      <c r="CR11" s="11">
        <v>292</v>
      </c>
      <c r="CS11" s="11">
        <v>29</v>
      </c>
      <c r="CT11" s="13">
        <v>5412.34</v>
      </c>
      <c r="CU11" s="11">
        <v>258</v>
      </c>
      <c r="CV11" s="12">
        <v>-0.7931</v>
      </c>
      <c r="CW11" s="12">
        <v>-0.7947</v>
      </c>
      <c r="CX11" s="11">
        <v>496</v>
      </c>
      <c r="CY11" s="13">
        <v>99447.01</v>
      </c>
      <c r="CZ11" s="11">
        <v>263</v>
      </c>
      <c r="DA11" s="11">
        <v>585</v>
      </c>
      <c r="DB11" s="13">
        <v>122339.33</v>
      </c>
      <c r="DC11" s="11">
        <v>278</v>
      </c>
      <c r="DD11" s="12">
        <v>-0.1521</v>
      </c>
      <c r="DE11" s="12">
        <v>-0.1871</v>
      </c>
      <c r="DF11" s="11">
        <v>19</v>
      </c>
      <c r="DG11" s="13">
        <v>3196.94</v>
      </c>
      <c r="DH11" s="11">
        <v>594</v>
      </c>
      <c r="DI11" s="11">
        <v>11</v>
      </c>
      <c r="DJ11" s="13">
        <v>3234</v>
      </c>
      <c r="DK11" s="11">
        <v>641</v>
      </c>
      <c r="DL11" s="12">
        <v>0.7273</v>
      </c>
      <c r="DM11" s="12">
        <v>-0.0115</v>
      </c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>
        <v>2</v>
      </c>
      <c r="DY11" s="11"/>
      <c r="DZ11" s="13"/>
      <c r="EA11" s="11">
        <v>3</v>
      </c>
      <c r="EB11" s="12"/>
      <c r="EC11" s="12"/>
      <c r="ED11" s="11"/>
      <c r="EE11" s="13"/>
      <c r="EF11" s="11">
        <v>484</v>
      </c>
      <c r="EG11" s="11"/>
      <c r="EH11" s="13"/>
      <c r="EI11" s="11"/>
      <c r="EJ11" s="12"/>
      <c r="EK11" s="12"/>
      <c r="EL11" s="11">
        <v>137</v>
      </c>
      <c r="EM11" s="13">
        <v>29633.51</v>
      </c>
      <c r="EN11" s="11">
        <v>169</v>
      </c>
      <c r="EO11" s="11">
        <v>52</v>
      </c>
      <c r="EP11" s="13">
        <v>10525.87</v>
      </c>
      <c r="EQ11" s="11">
        <v>123</v>
      </c>
      <c r="ER11" s="12">
        <v>1.6346</v>
      </c>
      <c r="ES11" s="12">
        <v>1.8153</v>
      </c>
      <c r="ET11" s="11"/>
      <c r="EU11" s="13"/>
      <c r="EV11" s="11"/>
      <c r="EW11" s="11"/>
      <c r="EX11" s="13"/>
      <c r="EY11" s="11"/>
      <c r="EZ11" s="12"/>
      <c r="FA11" s="12"/>
      <c r="FB11" s="11">
        <v>274</v>
      </c>
      <c r="FC11" s="13">
        <v>50842.63</v>
      </c>
      <c r="FD11" s="11">
        <v>444</v>
      </c>
      <c r="FE11" s="11">
        <v>154</v>
      </c>
      <c r="FF11" s="13">
        <v>29294.3</v>
      </c>
      <c r="FG11" s="11">
        <v>446</v>
      </c>
      <c r="FH11" s="12">
        <v>0.7792</v>
      </c>
      <c r="FI11" s="12">
        <v>0.7356</v>
      </c>
      <c r="FJ11" s="11">
        <v>249</v>
      </c>
      <c r="FK11" s="13">
        <v>35653.8</v>
      </c>
      <c r="FL11" s="11">
        <v>389</v>
      </c>
      <c r="FM11" s="11">
        <v>126</v>
      </c>
      <c r="FN11" s="13">
        <v>21232.13</v>
      </c>
      <c r="FO11" s="11">
        <v>293</v>
      </c>
      <c r="FP11" s="12">
        <v>0.9762</v>
      </c>
      <c r="FQ11" s="12">
        <v>0.6792</v>
      </c>
      <c r="FR11" s="11">
        <v>182</v>
      </c>
      <c r="FS11" s="13">
        <v>27460.41</v>
      </c>
      <c r="FT11" s="11">
        <v>322</v>
      </c>
      <c r="FU11" s="11">
        <v>242</v>
      </c>
      <c r="FV11" s="13">
        <v>39521.47</v>
      </c>
      <c r="FW11" s="11">
        <v>335</v>
      </c>
      <c r="FX11" s="12">
        <v>-0.2479</v>
      </c>
      <c r="FY11" s="12">
        <v>-0.3052</v>
      </c>
      <c r="FZ11" s="11">
        <v>178</v>
      </c>
      <c r="GA11" s="13">
        <v>31056.33</v>
      </c>
      <c r="GB11" s="11">
        <v>634</v>
      </c>
      <c r="GC11" s="11">
        <v>142</v>
      </c>
      <c r="GD11" s="13">
        <v>28199.64</v>
      </c>
      <c r="GE11" s="11">
        <v>682</v>
      </c>
      <c r="GF11" s="12">
        <v>0.2535</v>
      </c>
      <c r="GG11" s="12">
        <v>0.1013</v>
      </c>
      <c r="GH11" s="11">
        <v>37</v>
      </c>
      <c r="GI11" s="13">
        <v>4116.07</v>
      </c>
      <c r="GJ11" s="11">
        <v>227</v>
      </c>
      <c r="GK11" s="11">
        <v>38</v>
      </c>
      <c r="GL11" s="13">
        <v>6586.37</v>
      </c>
      <c r="GM11" s="11">
        <v>232</v>
      </c>
      <c r="GN11" s="12">
        <v>-0.0263</v>
      </c>
      <c r="GO11" s="12">
        <v>-0.3751</v>
      </c>
      <c r="GP11" s="11">
        <v>1</v>
      </c>
      <c r="GQ11" s="13">
        <v>49.09</v>
      </c>
      <c r="GR11" s="11">
        <v>16</v>
      </c>
      <c r="GS11" s="11">
        <v>2</v>
      </c>
      <c r="GT11" s="13">
        <v>214.49</v>
      </c>
      <c r="GU11" s="11">
        <v>19</v>
      </c>
      <c r="GV11" s="12">
        <v>-0.5</v>
      </c>
      <c r="GW11" s="12">
        <v>-0.7711</v>
      </c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>
        <v>1</v>
      </c>
      <c r="IM11" s="13">
        <v>119.7</v>
      </c>
      <c r="IN11" s="11">
        <v>35</v>
      </c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>
        <v>69</v>
      </c>
      <c r="JN11" s="13">
        <v>11906.2</v>
      </c>
      <c r="JO11" s="11">
        <v>691</v>
      </c>
      <c r="JP11" s="12"/>
      <c r="JQ11" s="12"/>
      <c r="JR11" s="11"/>
      <c r="JS11" s="13"/>
      <c r="JT11" s="11"/>
      <c r="JU11" s="11">
        <v>30</v>
      </c>
      <c r="JV11" s="13">
        <v>5760.32</v>
      </c>
      <c r="JW11" s="11">
        <v>366</v>
      </c>
      <c r="JX11" s="12"/>
      <c r="JY11" s="12"/>
      <c r="JZ11" s="11"/>
      <c r="KA11" s="13"/>
      <c r="KB11" s="11"/>
      <c r="KC11" s="11"/>
      <c r="KD11" s="13"/>
      <c r="KE11" s="11">
        <v>551</v>
      </c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1">
        <v>81699</v>
      </c>
      <c r="LP11" s="11"/>
      <c r="LQ11" s="11"/>
      <c r="LR11" s="11">
        <v>5073</v>
      </c>
      <c r="LS11" s="11"/>
      <c r="LT11" s="11"/>
      <c r="LU11" s="11"/>
      <c r="LV11" s="11">
        <v>1391</v>
      </c>
      <c r="LW11" s="11"/>
      <c r="LX11" s="11"/>
      <c r="LY11" s="11"/>
      <c r="LZ11" s="11">
        <v>3</v>
      </c>
      <c r="MA11" s="11"/>
      <c r="MB11" s="11"/>
      <c r="MC11" s="11"/>
      <c r="MD11" s="11"/>
      <c r="ME11" s="11"/>
      <c r="MF11" s="11"/>
      <c r="MG11" s="11">
        <v>358</v>
      </c>
      <c r="MH11" s="11">
        <v>1816</v>
      </c>
      <c r="MI11" s="11">
        <v>340</v>
      </c>
      <c r="MJ11" s="11">
        <v>606</v>
      </c>
      <c r="MK11" s="11">
        <v>815</v>
      </c>
      <c r="ML11" s="11">
        <v>59</v>
      </c>
      <c r="MM11" s="11">
        <v>100</v>
      </c>
      <c r="MN11" s="11">
        <v>2336</v>
      </c>
      <c r="MO11" s="11">
        <v>4121</v>
      </c>
      <c r="MP11" s="11">
        <v>5743</v>
      </c>
      <c r="MQ11" s="11"/>
      <c r="MR11" s="11"/>
      <c r="MS11" s="11"/>
      <c r="MT11" s="11">
        <v>562</v>
      </c>
      <c r="MU11" s="11"/>
      <c r="MV11" s="11"/>
      <c r="MW11" s="11"/>
      <c r="MX11" s="11"/>
      <c r="MY11" s="11">
        <v>122</v>
      </c>
      <c r="MZ11" s="11">
        <v>1272</v>
      </c>
      <c r="NA11" s="11">
        <v>3035</v>
      </c>
      <c r="NB11" s="11">
        <v>275</v>
      </c>
      <c r="NC11" s="11"/>
      <c r="ND11" s="11"/>
      <c r="NE11" s="11">
        <v>370</v>
      </c>
      <c r="NF11" s="11">
        <v>1792</v>
      </c>
      <c r="NG11" s="11">
        <v>626</v>
      </c>
      <c r="NH11" s="11"/>
      <c r="NI11" s="11">
        <v>271</v>
      </c>
      <c r="NJ11" s="11">
        <v>738</v>
      </c>
      <c r="NK11" s="11">
        <v>789</v>
      </c>
      <c r="NL11" s="11">
        <v>634</v>
      </c>
      <c r="NM11" s="11">
        <v>768</v>
      </c>
      <c r="NN11" s="11"/>
      <c r="NO11" s="11"/>
      <c r="NP11" s="11">
        <v>345</v>
      </c>
      <c r="NQ11" s="11">
        <v>214</v>
      </c>
      <c r="NR11" s="11"/>
      <c r="NS11" s="11">
        <v>553</v>
      </c>
      <c r="NT11" s="11">
        <v>1458</v>
      </c>
      <c r="NU11" s="11">
        <v>372</v>
      </c>
      <c r="NV11" s="11">
        <v>267</v>
      </c>
      <c r="NW11" s="11"/>
      <c r="NX11" s="11">
        <v>5058</v>
      </c>
      <c r="NY11" s="11">
        <v>3598</v>
      </c>
      <c r="NZ11" s="11">
        <v>1879</v>
      </c>
      <c r="OA11" s="11"/>
      <c r="OB11" s="11">
        <v>943</v>
      </c>
      <c r="OC11" s="11">
        <v>200</v>
      </c>
      <c r="OD11" s="11"/>
      <c r="OE11" s="11">
        <v>1313</v>
      </c>
      <c r="OF11" s="11">
        <v>130</v>
      </c>
      <c r="OG11" s="11">
        <v>188</v>
      </c>
      <c r="OH11" s="11"/>
      <c r="OI11" s="11"/>
      <c r="OJ11" s="11"/>
      <c r="OK11" s="11"/>
      <c r="OL11" s="11">
        <v>240</v>
      </c>
      <c r="OM11" s="11"/>
      <c r="ON11" s="11">
        <v>110</v>
      </c>
      <c r="OO11" s="11">
        <v>3443</v>
      </c>
      <c r="OP11" s="11"/>
      <c r="OQ11" s="11">
        <v>1165</v>
      </c>
      <c r="OR11" s="11">
        <v>592</v>
      </c>
      <c r="OS11" s="11"/>
      <c r="OT11" s="11"/>
      <c r="OU11" s="11">
        <v>634</v>
      </c>
      <c r="OV11" s="11">
        <v>3077</v>
      </c>
      <c r="OW11" s="11">
        <v>91</v>
      </c>
      <c r="OX11" s="11">
        <v>1346</v>
      </c>
      <c r="OY11" s="11"/>
      <c r="OZ11" s="11"/>
      <c r="PA11" s="11">
        <v>593</v>
      </c>
      <c r="PB11" s="11">
        <v>577</v>
      </c>
      <c r="PC11" s="11">
        <v>2646</v>
      </c>
      <c r="PD11" s="11"/>
      <c r="PE11" s="11">
        <v>3067</v>
      </c>
      <c r="PF11" s="11">
        <v>385</v>
      </c>
      <c r="PG11" s="11">
        <v>3535</v>
      </c>
      <c r="PH11" s="11"/>
      <c r="PI11" s="11"/>
      <c r="PJ11" s="11">
        <v>2232</v>
      </c>
      <c r="PK11" s="11">
        <v>516</v>
      </c>
      <c r="PL11" s="11">
        <v>380</v>
      </c>
      <c r="PM11" s="11"/>
      <c r="PN11" s="11">
        <v>3297</v>
      </c>
      <c r="PO11" s="11"/>
      <c r="PP11" s="11">
        <v>4418</v>
      </c>
      <c r="PQ11" s="11"/>
      <c r="PR11" s="11">
        <v>4196</v>
      </c>
      <c r="PS11" s="11">
        <v>1629</v>
      </c>
      <c r="PT11" s="11">
        <v>60</v>
      </c>
      <c r="PU11" s="11">
        <v>100</v>
      </c>
      <c r="PV11" s="11"/>
      <c r="PW11" s="11">
        <v>1698</v>
      </c>
      <c r="PX11" s="11">
        <v>114</v>
      </c>
      <c r="PY11" s="11">
        <v>1851</v>
      </c>
      <c r="PZ11" s="11">
        <v>372</v>
      </c>
      <c r="QA11" s="11"/>
      <c r="QB11" s="11"/>
      <c r="QC11" s="11"/>
      <c r="QD11" s="11">
        <v>2836</v>
      </c>
      <c r="QE11" s="11">
        <v>3166</v>
      </c>
      <c r="QF11" s="11">
        <v>938</v>
      </c>
      <c r="QG11" s="11"/>
      <c r="QH11" s="11"/>
      <c r="QI11" s="11"/>
      <c r="QJ11" s="11">
        <v>3280</v>
      </c>
      <c r="QK11" s="11"/>
      <c r="QL11" s="11">
        <v>2336</v>
      </c>
      <c r="QM11" s="11"/>
      <c r="QN11" s="11"/>
      <c r="QO11" s="11">
        <v>1063</v>
      </c>
      <c r="QP11" s="11"/>
      <c r="QQ11" s="11">
        <v>2725</v>
      </c>
      <c r="QR11" s="11"/>
      <c r="QS11" s="11">
        <v>3362</v>
      </c>
      <c r="QT11" s="11">
        <v>332</v>
      </c>
      <c r="QU11" s="11"/>
      <c r="QV11" s="11"/>
      <c r="QW11" s="11">
        <v>326</v>
      </c>
      <c r="QX11" s="11">
        <v>2285</v>
      </c>
      <c r="QY11" s="11">
        <v>200</v>
      </c>
      <c r="QZ11" s="11">
        <v>288</v>
      </c>
      <c r="RA11" s="11"/>
      <c r="RB11" s="11">
        <v>126</v>
      </c>
      <c r="RC11" s="11"/>
      <c r="RD11" s="11">
        <v>2308</v>
      </c>
      <c r="RE11" s="11">
        <v>657</v>
      </c>
      <c r="RF11" s="11">
        <v>650</v>
      </c>
      <c r="RG11" s="11">
        <v>1505</v>
      </c>
      <c r="RH11" s="11">
        <v>470</v>
      </c>
      <c r="RI11" s="11"/>
      <c r="RJ11" s="11">
        <v>3219</v>
      </c>
      <c r="RK11" s="11">
        <v>350</v>
      </c>
      <c r="RL11" s="11">
        <v>189</v>
      </c>
      <c r="RM11" s="11">
        <v>753</v>
      </c>
      <c r="RN11" s="11">
        <v>785</v>
      </c>
      <c r="RO11" s="11">
        <v>214</v>
      </c>
      <c r="RP11" s="11">
        <v>144</v>
      </c>
      <c r="RQ11" s="11">
        <v>1020</v>
      </c>
      <c r="RR11" s="11">
        <v>272</v>
      </c>
      <c r="RS11" s="11">
        <v>504</v>
      </c>
      <c r="RT11" s="11">
        <v>216</v>
      </c>
      <c r="RU11" s="11">
        <v>420</v>
      </c>
      <c r="RV11" s="11">
        <v>530</v>
      </c>
      <c r="RW11" s="11">
        <v>282</v>
      </c>
      <c r="RX11" s="11">
        <v>186</v>
      </c>
      <c r="RY11" s="11">
        <v>590</v>
      </c>
      <c r="RZ11" s="11">
        <v>566</v>
      </c>
      <c r="SA11" s="11"/>
      <c r="SB11" s="11">
        <v>189</v>
      </c>
      <c r="SC11" s="11">
        <v>295</v>
      </c>
      <c r="SD11" s="11">
        <v>190</v>
      </c>
      <c r="SE11" s="11">
        <v>216</v>
      </c>
      <c r="SF11" s="11">
        <v>150</v>
      </c>
      <c r="SG11" s="11">
        <v>262</v>
      </c>
      <c r="SH11" s="11">
        <v>230</v>
      </c>
      <c r="SI11" s="11">
        <v>338</v>
      </c>
    </row>
    <row r="12">
      <c r="A12" s="10" t="s">
        <v>231</v>
      </c>
      <c r="B12" s="11">
        <v>14606</v>
      </c>
      <c r="C12" s="11">
        <f>=ROUNDDOWN(19.7725734398267,0)</f>
      </c>
      <c r="D12" s="11">
        <v>7042</v>
      </c>
      <c r="E12" s="12">
        <v>0.9899</v>
      </c>
      <c r="F12" s="11"/>
      <c r="G12" s="11">
        <f>=ROUNDDOWN({0},0)</f>
      </c>
      <c r="H12" s="11"/>
      <c r="I12" s="12"/>
      <c r="J12" s="11">
        <v>2293</v>
      </c>
      <c r="K12" s="13">
        <v>166443.36</v>
      </c>
      <c r="L12" s="11">
        <v>138</v>
      </c>
      <c r="M12" s="14">
        <v>1206.11</v>
      </c>
      <c r="N12" s="11">
        <v>1955</v>
      </c>
      <c r="O12" s="13">
        <v>161464.94</v>
      </c>
      <c r="P12" s="11">
        <v>124</v>
      </c>
      <c r="Q12" s="14">
        <v>1302.14</v>
      </c>
      <c r="R12" s="12">
        <v>0.1729</v>
      </c>
      <c r="S12" s="12">
        <v>0.0308</v>
      </c>
      <c r="T12" s="12">
        <v>0.1129</v>
      </c>
      <c r="U12" s="12">
        <v>-0.0737</v>
      </c>
      <c r="V12" s="11">
        <v>333</v>
      </c>
      <c r="W12" s="13">
        <v>23574.74</v>
      </c>
      <c r="X12" s="11">
        <v>56</v>
      </c>
      <c r="Y12" s="11">
        <v>183</v>
      </c>
      <c r="Z12" s="13">
        <v>13723.17</v>
      </c>
      <c r="AA12" s="11">
        <v>39</v>
      </c>
      <c r="AB12" s="12">
        <v>0.8197</v>
      </c>
      <c r="AC12" s="12">
        <v>0.7179</v>
      </c>
      <c r="AD12" s="11">
        <v>332</v>
      </c>
      <c r="AE12" s="13">
        <v>30635.1</v>
      </c>
      <c r="AF12" s="11">
        <v>133</v>
      </c>
      <c r="AG12" s="11">
        <v>415</v>
      </c>
      <c r="AH12" s="13">
        <v>40164.71</v>
      </c>
      <c r="AI12" s="11">
        <v>124</v>
      </c>
      <c r="AJ12" s="12">
        <v>-0.2</v>
      </c>
      <c r="AK12" s="12">
        <v>-0.2373</v>
      </c>
      <c r="AL12" s="11">
        <v>594</v>
      </c>
      <c r="AM12" s="13">
        <v>37702.14</v>
      </c>
      <c r="AN12" s="11">
        <v>133</v>
      </c>
      <c r="AO12" s="11">
        <v>326</v>
      </c>
      <c r="AP12" s="13">
        <v>25545.1</v>
      </c>
      <c r="AQ12" s="11">
        <v>124</v>
      </c>
      <c r="AR12" s="12">
        <v>0.8221</v>
      </c>
      <c r="AS12" s="12">
        <v>0.4759</v>
      </c>
      <c r="AT12" s="11">
        <v>23</v>
      </c>
      <c r="AU12" s="13">
        <v>1432.82</v>
      </c>
      <c r="AV12" s="11">
        <v>128</v>
      </c>
      <c r="AW12" s="11">
        <v>10</v>
      </c>
      <c r="AX12" s="13">
        <v>776.46</v>
      </c>
      <c r="AY12" s="11">
        <v>70</v>
      </c>
      <c r="AZ12" s="12">
        <v>1.3</v>
      </c>
      <c r="BA12" s="12">
        <v>0.8453</v>
      </c>
      <c r="BB12" s="11">
        <v>144</v>
      </c>
      <c r="BC12" s="13">
        <v>8097.49</v>
      </c>
      <c r="BD12" s="11">
        <v>128</v>
      </c>
      <c r="BE12" s="11">
        <v>56</v>
      </c>
      <c r="BF12" s="13">
        <v>4133.72</v>
      </c>
      <c r="BG12" s="11">
        <v>122</v>
      </c>
      <c r="BH12" s="12">
        <v>1.5714</v>
      </c>
      <c r="BI12" s="12">
        <v>0.9589</v>
      </c>
      <c r="BJ12" s="11">
        <v>354</v>
      </c>
      <c r="BK12" s="13">
        <v>28537.81</v>
      </c>
      <c r="BL12" s="11">
        <v>138</v>
      </c>
      <c r="BM12" s="11">
        <v>438</v>
      </c>
      <c r="BN12" s="13">
        <v>33951.87</v>
      </c>
      <c r="BO12" s="11">
        <v>124</v>
      </c>
      <c r="BP12" s="12">
        <v>-0.1918</v>
      </c>
      <c r="BQ12" s="12">
        <v>-0.1595</v>
      </c>
      <c r="BR12" s="11">
        <v>126</v>
      </c>
      <c r="BS12" s="13">
        <v>9118.72</v>
      </c>
      <c r="BT12" s="11">
        <v>110</v>
      </c>
      <c r="BU12" s="11">
        <v>158</v>
      </c>
      <c r="BV12" s="13">
        <v>14607.57</v>
      </c>
      <c r="BW12" s="11">
        <v>91</v>
      </c>
      <c r="BX12" s="12">
        <v>-0.2025</v>
      </c>
      <c r="BY12" s="12">
        <v>-0.3758</v>
      </c>
      <c r="BZ12" s="11">
        <v>84</v>
      </c>
      <c r="CA12" s="13">
        <v>5526.38</v>
      </c>
      <c r="CB12" s="11">
        <v>110</v>
      </c>
      <c r="CC12" s="11">
        <v>81</v>
      </c>
      <c r="CD12" s="13">
        <v>5280.12</v>
      </c>
      <c r="CE12" s="11">
        <v>84</v>
      </c>
      <c r="CF12" s="12">
        <v>0.037</v>
      </c>
      <c r="CG12" s="12">
        <v>0.0466</v>
      </c>
      <c r="CH12" s="11">
        <v>3</v>
      </c>
      <c r="CI12" s="13">
        <v>199.52</v>
      </c>
      <c r="CJ12" s="11">
        <v>19</v>
      </c>
      <c r="CK12" s="11">
        <v>5</v>
      </c>
      <c r="CL12" s="13">
        <v>475.44</v>
      </c>
      <c r="CM12" s="11">
        <v>18</v>
      </c>
      <c r="CN12" s="12">
        <v>-0.4</v>
      </c>
      <c r="CO12" s="12">
        <v>-0.5803</v>
      </c>
      <c r="CP12" s="11"/>
      <c r="CQ12" s="13"/>
      <c r="CR12" s="11"/>
      <c r="CS12" s="11"/>
      <c r="CT12" s="13"/>
      <c r="CU12" s="11"/>
      <c r="CV12" s="12"/>
      <c r="CW12" s="12"/>
      <c r="CX12" s="11">
        <v>70</v>
      </c>
      <c r="CY12" s="13">
        <v>4768.46</v>
      </c>
      <c r="CZ12" s="11">
        <v>46</v>
      </c>
      <c r="DA12" s="11">
        <v>97</v>
      </c>
      <c r="DB12" s="13">
        <v>6857.38</v>
      </c>
      <c r="DC12" s="11">
        <v>47</v>
      </c>
      <c r="DD12" s="12">
        <v>-0.2784</v>
      </c>
      <c r="DE12" s="12">
        <v>-0.3046</v>
      </c>
      <c r="DF12" s="11">
        <v>2</v>
      </c>
      <c r="DG12" s="13">
        <v>227.48</v>
      </c>
      <c r="DH12" s="11">
        <v>138</v>
      </c>
      <c r="DI12" s="11">
        <v>3</v>
      </c>
      <c r="DJ12" s="13">
        <v>129.97</v>
      </c>
      <c r="DK12" s="11">
        <v>124</v>
      </c>
      <c r="DL12" s="12">
        <v>-0.3333</v>
      </c>
      <c r="DM12" s="12">
        <v>0.7503</v>
      </c>
      <c r="DN12" s="11"/>
      <c r="DO12" s="13"/>
      <c r="DP12" s="11"/>
      <c r="DQ12" s="11"/>
      <c r="DR12" s="13"/>
      <c r="DS12" s="11"/>
      <c r="DT12" s="12"/>
      <c r="DU12" s="12"/>
      <c r="DV12" s="11"/>
      <c r="DW12" s="13"/>
      <c r="DX12" s="11"/>
      <c r="DY12" s="11"/>
      <c r="DZ12" s="13"/>
      <c r="EA12" s="11"/>
      <c r="EB12" s="12"/>
      <c r="EC12" s="12"/>
      <c r="ED12" s="11"/>
      <c r="EE12" s="13"/>
      <c r="EF12" s="11">
        <v>107</v>
      </c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>
        <v>47</v>
      </c>
      <c r="FC12" s="13">
        <v>4916.04</v>
      </c>
      <c r="FD12" s="11">
        <v>29</v>
      </c>
      <c r="FE12" s="11">
        <v>61</v>
      </c>
      <c r="FF12" s="13">
        <v>5759.61</v>
      </c>
      <c r="FG12" s="11">
        <v>14</v>
      </c>
      <c r="FH12" s="12">
        <v>-0.2295</v>
      </c>
      <c r="FI12" s="12">
        <v>-0.1465</v>
      </c>
      <c r="FJ12" s="11">
        <v>77</v>
      </c>
      <c r="FK12" s="13">
        <v>4569.33</v>
      </c>
      <c r="FL12" s="11">
        <v>84</v>
      </c>
      <c r="FM12" s="11">
        <v>12</v>
      </c>
      <c r="FN12" s="13">
        <v>1711.35</v>
      </c>
      <c r="FO12" s="11">
        <v>22</v>
      </c>
      <c r="FP12" s="12">
        <v>5.4167</v>
      </c>
      <c r="FQ12" s="12">
        <v>1.67</v>
      </c>
      <c r="FR12" s="11">
        <v>34</v>
      </c>
      <c r="FS12" s="13">
        <v>2090.16</v>
      </c>
      <c r="FT12" s="11">
        <v>88</v>
      </c>
      <c r="FU12" s="11">
        <v>51</v>
      </c>
      <c r="FV12" s="13">
        <v>3451.13</v>
      </c>
      <c r="FW12" s="11">
        <v>43</v>
      </c>
      <c r="FX12" s="12">
        <v>-0.3333</v>
      </c>
      <c r="FY12" s="12">
        <v>-0.3944</v>
      </c>
      <c r="FZ12" s="11">
        <v>46</v>
      </c>
      <c r="GA12" s="13">
        <v>3045.32</v>
      </c>
      <c r="GB12" s="11">
        <v>124</v>
      </c>
      <c r="GC12" s="11">
        <v>26</v>
      </c>
      <c r="GD12" s="13">
        <v>2570.08</v>
      </c>
      <c r="GE12" s="11">
        <v>107</v>
      </c>
      <c r="GF12" s="12">
        <v>0.7692</v>
      </c>
      <c r="GG12" s="12">
        <v>0.1849</v>
      </c>
      <c r="GH12" s="11">
        <v>24</v>
      </c>
      <c r="GI12" s="13">
        <v>2001.85</v>
      </c>
      <c r="GJ12" s="11">
        <v>53</v>
      </c>
      <c r="GK12" s="11">
        <v>12</v>
      </c>
      <c r="GL12" s="13">
        <v>892.79</v>
      </c>
      <c r="GM12" s="11">
        <v>45</v>
      </c>
      <c r="GN12" s="12">
        <v>1</v>
      </c>
      <c r="GO12" s="12">
        <v>1.2422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>
        <v>20</v>
      </c>
      <c r="JN12" s="13">
        <v>1327.82</v>
      </c>
      <c r="JO12" s="11">
        <v>113</v>
      </c>
      <c r="JP12" s="12"/>
      <c r="JQ12" s="12"/>
      <c r="JR12" s="11"/>
      <c r="JS12" s="13"/>
      <c r="JT12" s="11"/>
      <c r="JU12" s="11">
        <v>1</v>
      </c>
      <c r="JV12" s="13">
        <v>106.65</v>
      </c>
      <c r="JW12" s="11">
        <v>43</v>
      </c>
      <c r="JX12" s="12"/>
      <c r="JY12" s="12"/>
      <c r="JZ12" s="11"/>
      <c r="KA12" s="13"/>
      <c r="KB12" s="11"/>
      <c r="KC12" s="11"/>
      <c r="KD12" s="13"/>
      <c r="KE12" s="11">
        <v>79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>
        <v>8</v>
      </c>
      <c r="LO12" s="11">
        <v>14530</v>
      </c>
      <c r="LP12" s="11"/>
      <c r="LQ12" s="11"/>
      <c r="LR12" s="11">
        <v>11</v>
      </c>
      <c r="LS12" s="11"/>
      <c r="LT12" s="11"/>
      <c r="LU12" s="11"/>
      <c r="LV12" s="11">
        <v>57</v>
      </c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>
        <v>538</v>
      </c>
      <c r="MI12" s="11"/>
      <c r="MJ12" s="11"/>
      <c r="MK12" s="11"/>
      <c r="ML12" s="11"/>
      <c r="MM12" s="11"/>
      <c r="MN12" s="11"/>
      <c r="MO12" s="11"/>
      <c r="MP12" s="11">
        <v>572</v>
      </c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>
        <v>1120</v>
      </c>
      <c r="NG12" s="11"/>
      <c r="NH12" s="11">
        <v>300</v>
      </c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>
        <v>1862</v>
      </c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>
        <v>650</v>
      </c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>
        <v>2000</v>
      </c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</row>
    <row r="13">
      <c r="A13" s="10" t="s">
        <v>232</v>
      </c>
      <c r="B13" s="11">
        <v>7868</v>
      </c>
      <c r="C13" s="11">
        <f>=ROUNDDOWN(27.0563961485557,0)</f>
      </c>
      <c r="D13" s="11">
        <v>3840</v>
      </c>
      <c r="E13" s="12">
        <v>1</v>
      </c>
      <c r="F13" s="11"/>
      <c r="G13" s="11">
        <f>=ROUNDDOWN({0},0)</f>
      </c>
      <c r="H13" s="11"/>
      <c r="I13" s="12"/>
      <c r="J13" s="11">
        <v>1199</v>
      </c>
      <c r="K13" s="13">
        <v>11010.81</v>
      </c>
      <c r="L13" s="11">
        <v>23</v>
      </c>
      <c r="M13" s="14">
        <v>478.73</v>
      </c>
      <c r="N13" s="11">
        <v>2639</v>
      </c>
      <c r="O13" s="13">
        <v>26034.57</v>
      </c>
      <c r="P13" s="11">
        <v>14</v>
      </c>
      <c r="Q13" s="14">
        <v>1859.61</v>
      </c>
      <c r="R13" s="12">
        <v>-0.5457</v>
      </c>
      <c r="S13" s="12">
        <v>-0.5771</v>
      </c>
      <c r="T13" s="12">
        <v>0.6429</v>
      </c>
      <c r="U13" s="12">
        <v>-0.7426</v>
      </c>
      <c r="V13" s="11">
        <v>1199</v>
      </c>
      <c r="W13" s="13">
        <v>11010.81</v>
      </c>
      <c r="X13" s="11">
        <v>23</v>
      </c>
      <c r="Y13" s="11">
        <v>2638</v>
      </c>
      <c r="Z13" s="13">
        <v>26018.58</v>
      </c>
      <c r="AA13" s="11">
        <v>14</v>
      </c>
      <c r="AB13" s="12">
        <v>-0.5455</v>
      </c>
      <c r="AC13" s="12">
        <v>-0.5768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>
        <v>15</v>
      </c>
      <c r="DI13" s="11">
        <v>1</v>
      </c>
      <c r="DJ13" s="13">
        <v>15.99</v>
      </c>
      <c r="DK13" s="11">
        <v>7</v>
      </c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>
        <v>1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>
        <v>3968</v>
      </c>
      <c r="LO13" s="11">
        <v>2117</v>
      </c>
      <c r="LP13" s="11"/>
      <c r="LQ13" s="11"/>
      <c r="LR13" s="11">
        <v>945</v>
      </c>
      <c r="LS13" s="11"/>
      <c r="LT13" s="11"/>
      <c r="LU13" s="11">
        <v>768</v>
      </c>
      <c r="LV13" s="11">
        <v>70</v>
      </c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>
        <v>1584</v>
      </c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>
        <v>1836</v>
      </c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>
        <v>420</v>
      </c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</row>
    <row r="14">
      <c r="A14" s="10" t="s">
        <v>233</v>
      </c>
      <c r="B14" s="11">
        <v>71990</v>
      </c>
      <c r="C14" s="11">
        <f>=ROUNDDOWN(56.8551571631654,0)</f>
      </c>
      <c r="D14" s="11">
        <v>8230</v>
      </c>
      <c r="E14" s="12">
        <v>0.9608</v>
      </c>
      <c r="F14" s="11"/>
      <c r="G14" s="11">
        <f>=ROUNDDOWN({0},0)</f>
      </c>
      <c r="H14" s="11"/>
      <c r="I14" s="12"/>
      <c r="J14" s="11">
        <v>4299</v>
      </c>
      <c r="K14" s="13">
        <v>146678.34</v>
      </c>
      <c r="L14" s="11">
        <v>113</v>
      </c>
      <c r="M14" s="14">
        <v>1298.04</v>
      </c>
      <c r="N14" s="11">
        <v>4738</v>
      </c>
      <c r="O14" s="13">
        <v>259959.02</v>
      </c>
      <c r="P14" s="11">
        <v>81</v>
      </c>
      <c r="Q14" s="14">
        <v>3209.37</v>
      </c>
      <c r="R14" s="12">
        <v>-0.0927</v>
      </c>
      <c r="S14" s="12">
        <v>-0.4358</v>
      </c>
      <c r="T14" s="12">
        <v>0.3951</v>
      </c>
      <c r="U14" s="12">
        <v>-0.5955</v>
      </c>
      <c r="V14" s="11">
        <v>1295</v>
      </c>
      <c r="W14" s="13">
        <v>46588.53</v>
      </c>
      <c r="X14" s="11">
        <v>92</v>
      </c>
      <c r="Y14" s="11">
        <v>510</v>
      </c>
      <c r="Z14" s="13">
        <v>24308.86</v>
      </c>
      <c r="AA14" s="11">
        <v>60</v>
      </c>
      <c r="AB14" s="12">
        <v>1.5392</v>
      </c>
      <c r="AC14" s="12">
        <v>0.9165</v>
      </c>
      <c r="AD14" s="11"/>
      <c r="AE14" s="13"/>
      <c r="AF14" s="11"/>
      <c r="AG14" s="11"/>
      <c r="AH14" s="13"/>
      <c r="AI14" s="11"/>
      <c r="AJ14" s="12"/>
      <c r="AK14" s="12"/>
      <c r="AL14" s="11">
        <v>148</v>
      </c>
      <c r="AM14" s="13">
        <v>3573.49</v>
      </c>
      <c r="AN14" s="11">
        <v>92</v>
      </c>
      <c r="AO14" s="11">
        <v>60</v>
      </c>
      <c r="AP14" s="13">
        <v>2500.64</v>
      </c>
      <c r="AQ14" s="11">
        <v>60</v>
      </c>
      <c r="AR14" s="12">
        <v>1.4667</v>
      </c>
      <c r="AS14" s="12">
        <v>0.429</v>
      </c>
      <c r="AT14" s="11">
        <v>13</v>
      </c>
      <c r="AU14" s="13">
        <v>360.31</v>
      </c>
      <c r="AV14" s="11">
        <v>29</v>
      </c>
      <c r="AW14" s="11">
        <v>36</v>
      </c>
      <c r="AX14" s="13">
        <v>954.51</v>
      </c>
      <c r="AY14" s="11">
        <v>32</v>
      </c>
      <c r="AZ14" s="12">
        <v>-0.6389</v>
      </c>
      <c r="BA14" s="12">
        <v>-0.6225</v>
      </c>
      <c r="BB14" s="11">
        <v>55</v>
      </c>
      <c r="BC14" s="13">
        <v>1659.57</v>
      </c>
      <c r="BD14" s="11">
        <v>52</v>
      </c>
      <c r="BE14" s="11">
        <v>59</v>
      </c>
      <c r="BF14" s="13">
        <v>1956.94</v>
      </c>
      <c r="BG14" s="11">
        <v>54</v>
      </c>
      <c r="BH14" s="12">
        <v>-0.0678</v>
      </c>
      <c r="BI14" s="12">
        <v>-0.152</v>
      </c>
      <c r="BJ14" s="11">
        <v>10</v>
      </c>
      <c r="BK14" s="13">
        <v>390.13</v>
      </c>
      <c r="BL14" s="11">
        <v>12</v>
      </c>
      <c r="BM14" s="11">
        <v>12</v>
      </c>
      <c r="BN14" s="13">
        <v>402.57</v>
      </c>
      <c r="BO14" s="11">
        <v>35</v>
      </c>
      <c r="BP14" s="12">
        <v>-0.1667</v>
      </c>
      <c r="BQ14" s="12">
        <v>-0.0309</v>
      </c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>
        <v>7</v>
      </c>
      <c r="CQ14" s="13">
        <v>277.75</v>
      </c>
      <c r="CR14" s="11">
        <v>10</v>
      </c>
      <c r="CS14" s="11">
        <v>15</v>
      </c>
      <c r="CT14" s="13">
        <v>420.11</v>
      </c>
      <c r="CU14" s="11">
        <v>14</v>
      </c>
      <c r="CV14" s="12">
        <v>-0.5333</v>
      </c>
      <c r="CW14" s="12">
        <v>-0.3389</v>
      </c>
      <c r="CX14" s="11"/>
      <c r="CY14" s="13"/>
      <c r="CZ14" s="11"/>
      <c r="DA14" s="11"/>
      <c r="DB14" s="13"/>
      <c r="DC14" s="11"/>
      <c r="DD14" s="12"/>
      <c r="DE14" s="12"/>
      <c r="DF14" s="11">
        <v>3</v>
      </c>
      <c r="DG14" s="13">
        <v>100.65</v>
      </c>
      <c r="DH14" s="11">
        <v>108</v>
      </c>
      <c r="DI14" s="11">
        <v>4</v>
      </c>
      <c r="DJ14" s="13">
        <v>129.96</v>
      </c>
      <c r="DK14" s="11">
        <v>76</v>
      </c>
      <c r="DL14" s="12">
        <v>-0.25</v>
      </c>
      <c r="DM14" s="12">
        <v>-0.2255</v>
      </c>
      <c r="DN14" s="11">
        <v>2397</v>
      </c>
      <c r="DO14" s="13">
        <v>84666.69</v>
      </c>
      <c r="DP14" s="11"/>
      <c r="DQ14" s="11">
        <v>4042</v>
      </c>
      <c r="DR14" s="13">
        <v>229285.43</v>
      </c>
      <c r="DS14" s="11"/>
      <c r="DT14" s="12">
        <v>-0.407</v>
      </c>
      <c r="DU14" s="12">
        <v>-0.6307</v>
      </c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>
        <v>20</v>
      </c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>
        <v>10</v>
      </c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>
        <v>371</v>
      </c>
      <c r="IE14" s="13">
        <v>9061.22</v>
      </c>
      <c r="IF14" s="11">
        <v>21</v>
      </c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>
        <v>57</v>
      </c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>
        <v>53</v>
      </c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>
        <v>6308</v>
      </c>
      <c r="LO14" s="11">
        <v>29744</v>
      </c>
      <c r="LP14" s="11"/>
      <c r="LQ14" s="11"/>
      <c r="LR14" s="11">
        <v>35540</v>
      </c>
      <c r="LS14" s="11"/>
      <c r="LT14" s="11"/>
      <c r="LU14" s="11"/>
      <c r="LV14" s="11">
        <v>84</v>
      </c>
      <c r="LW14" s="11"/>
      <c r="LX14" s="11"/>
      <c r="LY14" s="11">
        <v>314</v>
      </c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>
        <v>960</v>
      </c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>
        <v>890</v>
      </c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>
        <v>1030</v>
      </c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>
        <v>950</v>
      </c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>
        <v>1100</v>
      </c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>
        <v>550</v>
      </c>
      <c r="QA14" s="11"/>
      <c r="QB14" s="11"/>
      <c r="QC14" s="11"/>
      <c r="QD14" s="11"/>
      <c r="QE14" s="11"/>
      <c r="QF14" s="11"/>
      <c r="QG14" s="11"/>
      <c r="QH14" s="11"/>
      <c r="QI14" s="11"/>
      <c r="QJ14" s="11">
        <v>800</v>
      </c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>
        <v>300</v>
      </c>
      <c r="RF14" s="11"/>
      <c r="RG14" s="11"/>
      <c r="RH14" s="11"/>
      <c r="RI14" s="11"/>
      <c r="RJ14" s="11">
        <v>1650</v>
      </c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</row>
    <row r="15">
      <c r="A15" s="10" t="s">
        <v>234</v>
      </c>
      <c r="B15" s="11">
        <v>10968</v>
      </c>
      <c r="C15" s="11">
        <f>=ROUNDDOWN(89.025974025974,0)</f>
      </c>
      <c r="D15" s="11"/>
      <c r="E15" s="12">
        <v>0.9935</v>
      </c>
      <c r="F15" s="11"/>
      <c r="G15" s="11">
        <f>=ROUNDDOWN({0},0)</f>
      </c>
      <c r="H15" s="11"/>
      <c r="I15" s="12"/>
      <c r="J15" s="11">
        <v>424</v>
      </c>
      <c r="K15" s="13">
        <v>30479.82</v>
      </c>
      <c r="L15" s="11">
        <v>98</v>
      </c>
      <c r="M15" s="14">
        <v>311.02</v>
      </c>
      <c r="N15" s="11">
        <v>291</v>
      </c>
      <c r="O15" s="13">
        <v>23756.03</v>
      </c>
      <c r="P15" s="11">
        <v>119</v>
      </c>
      <c r="Q15" s="14">
        <v>199.63</v>
      </c>
      <c r="R15" s="12">
        <v>0.457</v>
      </c>
      <c r="S15" s="12">
        <v>0.283</v>
      </c>
      <c r="T15" s="12">
        <v>-0.1765</v>
      </c>
      <c r="U15" s="12">
        <v>0.558</v>
      </c>
      <c r="V15" s="11">
        <v>9</v>
      </c>
      <c r="W15" s="13">
        <v>995.05</v>
      </c>
      <c r="X15" s="11">
        <v>93</v>
      </c>
      <c r="Y15" s="11">
        <v>15</v>
      </c>
      <c r="Z15" s="13">
        <v>1866.53</v>
      </c>
      <c r="AA15" s="11">
        <v>63</v>
      </c>
      <c r="AB15" s="12">
        <v>-0.4</v>
      </c>
      <c r="AC15" s="12">
        <v>-0.4669</v>
      </c>
      <c r="AD15" s="11">
        <v>7</v>
      </c>
      <c r="AE15" s="13">
        <v>647.75</v>
      </c>
      <c r="AF15" s="11">
        <v>99</v>
      </c>
      <c r="AG15" s="11">
        <v>6</v>
      </c>
      <c r="AH15" s="13">
        <v>389.84</v>
      </c>
      <c r="AI15" s="11">
        <v>118</v>
      </c>
      <c r="AJ15" s="12">
        <v>0.1667</v>
      </c>
      <c r="AK15" s="12">
        <v>0.6616</v>
      </c>
      <c r="AL15" s="11">
        <v>59</v>
      </c>
      <c r="AM15" s="13">
        <v>5604.61</v>
      </c>
      <c r="AN15" s="11">
        <v>99</v>
      </c>
      <c r="AO15" s="11">
        <v>20</v>
      </c>
      <c r="AP15" s="13">
        <v>1652.92</v>
      </c>
      <c r="AQ15" s="11">
        <v>119</v>
      </c>
      <c r="AR15" s="12">
        <v>1.95</v>
      </c>
      <c r="AS15" s="12">
        <v>2.3907</v>
      </c>
      <c r="AT15" s="11"/>
      <c r="AU15" s="13"/>
      <c r="AV15" s="11"/>
      <c r="AW15" s="11"/>
      <c r="AX15" s="13"/>
      <c r="AY15" s="11"/>
      <c r="AZ15" s="12"/>
      <c r="BA15" s="12"/>
      <c r="BB15" s="11">
        <v>18</v>
      </c>
      <c r="BC15" s="13">
        <v>946.06</v>
      </c>
      <c r="BD15" s="11">
        <v>99</v>
      </c>
      <c r="BE15" s="11">
        <v>66</v>
      </c>
      <c r="BF15" s="13">
        <v>5223.96</v>
      </c>
      <c r="BG15" s="11">
        <v>119</v>
      </c>
      <c r="BH15" s="12">
        <v>-0.7273</v>
      </c>
      <c r="BI15" s="12">
        <v>-0.8189</v>
      </c>
      <c r="BJ15" s="11">
        <v>46</v>
      </c>
      <c r="BK15" s="13">
        <v>4756.17</v>
      </c>
      <c r="BL15" s="11">
        <v>99</v>
      </c>
      <c r="BM15" s="11">
        <v>36</v>
      </c>
      <c r="BN15" s="13">
        <v>2680.06</v>
      </c>
      <c r="BO15" s="11">
        <v>119</v>
      </c>
      <c r="BP15" s="12">
        <v>0.2778</v>
      </c>
      <c r="BQ15" s="12">
        <v>0.7747</v>
      </c>
      <c r="BR15" s="11"/>
      <c r="BS15" s="13"/>
      <c r="BT15" s="11"/>
      <c r="BU15" s="11"/>
      <c r="BV15" s="13"/>
      <c r="BW15" s="11"/>
      <c r="BX15" s="12"/>
      <c r="BY15" s="12"/>
      <c r="BZ15" s="11">
        <v>46</v>
      </c>
      <c r="CA15" s="13">
        <v>3371.49</v>
      </c>
      <c r="CB15" s="11">
        <v>75</v>
      </c>
      <c r="CC15" s="11">
        <v>55</v>
      </c>
      <c r="CD15" s="13">
        <v>4061.77</v>
      </c>
      <c r="CE15" s="11">
        <v>93</v>
      </c>
      <c r="CF15" s="12">
        <v>-0.1636</v>
      </c>
      <c r="CG15" s="12">
        <v>-0.1699</v>
      </c>
      <c r="CH15" s="11"/>
      <c r="CI15" s="13"/>
      <c r="CJ15" s="11"/>
      <c r="CK15" s="11"/>
      <c r="CL15" s="13"/>
      <c r="CM15" s="11"/>
      <c r="CN15" s="12"/>
      <c r="CO15" s="12"/>
      <c r="CP15" s="11">
        <v>10</v>
      </c>
      <c r="CQ15" s="13">
        <v>605.97</v>
      </c>
      <c r="CR15" s="11">
        <v>83</v>
      </c>
      <c r="CS15" s="11"/>
      <c r="CT15" s="13"/>
      <c r="CU15" s="11">
        <v>1</v>
      </c>
      <c r="CV15" s="12"/>
      <c r="CW15" s="12"/>
      <c r="CX15" s="11">
        <v>64</v>
      </c>
      <c r="CY15" s="13">
        <v>5720.14</v>
      </c>
      <c r="CZ15" s="11">
        <v>36</v>
      </c>
      <c r="DA15" s="11"/>
      <c r="DB15" s="13"/>
      <c r="DC15" s="11">
        <v>3</v>
      </c>
      <c r="DD15" s="12"/>
      <c r="DE15" s="12"/>
      <c r="DF15" s="11">
        <v>4</v>
      </c>
      <c r="DG15" s="13">
        <v>303.96</v>
      </c>
      <c r="DH15" s="11">
        <v>99</v>
      </c>
      <c r="DI15" s="11">
        <v>1</v>
      </c>
      <c r="DJ15" s="13">
        <v>42.49</v>
      </c>
      <c r="DK15" s="11">
        <v>118</v>
      </c>
      <c r="DL15" s="12">
        <v>3</v>
      </c>
      <c r="DM15" s="12">
        <v>6.1537</v>
      </c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>
        <v>1</v>
      </c>
      <c r="EE15" s="13">
        <v>32.55</v>
      </c>
      <c r="EF15" s="11">
        <v>83</v>
      </c>
      <c r="EG15" s="11"/>
      <c r="EH15" s="13"/>
      <c r="EI15" s="11"/>
      <c r="EJ15" s="12"/>
      <c r="EK15" s="12"/>
      <c r="EL15" s="11">
        <v>23</v>
      </c>
      <c r="EM15" s="13">
        <v>1440.25</v>
      </c>
      <c r="EN15" s="11">
        <v>97</v>
      </c>
      <c r="EO15" s="11">
        <v>37</v>
      </c>
      <c r="EP15" s="13">
        <v>3716.13</v>
      </c>
      <c r="EQ15" s="11">
        <v>117</v>
      </c>
      <c r="ER15" s="12">
        <v>-0.3784</v>
      </c>
      <c r="ES15" s="12">
        <v>-0.6124</v>
      </c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>
        <v>98</v>
      </c>
      <c r="GC15" s="11">
        <v>2</v>
      </c>
      <c r="GD15" s="13">
        <v>209.92</v>
      </c>
      <c r="GE15" s="11">
        <v>88</v>
      </c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>
        <v>137</v>
      </c>
      <c r="HG15" s="13">
        <v>6055.82</v>
      </c>
      <c r="HH15" s="11">
        <v>97</v>
      </c>
      <c r="HI15" s="11">
        <v>53</v>
      </c>
      <c r="HJ15" s="13">
        <v>3912.41</v>
      </c>
      <c r="HK15" s="11">
        <v>111</v>
      </c>
      <c r="HL15" s="12">
        <v>1.5849</v>
      </c>
      <c r="HM15" s="12">
        <v>0.5478</v>
      </c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>
        <v>97</v>
      </c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>
        <v>38</v>
      </c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>
        <v>5</v>
      </c>
      <c r="LO15" s="11">
        <v>10874</v>
      </c>
      <c r="LP15" s="11"/>
      <c r="LQ15" s="11"/>
      <c r="LR15" s="11"/>
      <c r="LS15" s="11"/>
      <c r="LT15" s="11"/>
      <c r="LU15" s="11"/>
      <c r="LV15" s="11">
        <v>89</v>
      </c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</row>
    <row r="16">
      <c r="A16" s="10" t="s">
        <v>235</v>
      </c>
      <c r="B16" s="11">
        <v>246590</v>
      </c>
      <c r="C16" s="11">
        <f>=ROUNDDOWN(11.3491073606502,0)</f>
      </c>
      <c r="D16" s="11">
        <v>236461</v>
      </c>
      <c r="E16" s="12">
        <v>0.936</v>
      </c>
      <c r="F16" s="11"/>
      <c r="G16" s="11">
        <f>=ROUNDDOWN({0},0)</f>
      </c>
      <c r="H16" s="11"/>
      <c r="I16" s="12"/>
      <c r="J16" s="11">
        <v>45562</v>
      </c>
      <c r="K16" s="13">
        <v>1040401.43</v>
      </c>
      <c r="L16" s="11">
        <v>1306</v>
      </c>
      <c r="M16" s="14">
        <v>796.63</v>
      </c>
      <c r="N16" s="11">
        <v>33668</v>
      </c>
      <c r="O16" s="13">
        <v>819864.17</v>
      </c>
      <c r="P16" s="11">
        <v>1224</v>
      </c>
      <c r="Q16" s="14">
        <v>669.82</v>
      </c>
      <c r="R16" s="12">
        <v>0.3533</v>
      </c>
      <c r="S16" s="12">
        <v>0.269</v>
      </c>
      <c r="T16" s="12">
        <v>0.067</v>
      </c>
      <c r="U16" s="12">
        <v>0.1893</v>
      </c>
      <c r="V16" s="11">
        <v>11070</v>
      </c>
      <c r="W16" s="13">
        <v>241107.29</v>
      </c>
      <c r="X16" s="11">
        <v>984</v>
      </c>
      <c r="Y16" s="11">
        <v>10395</v>
      </c>
      <c r="Z16" s="13">
        <v>217305.5</v>
      </c>
      <c r="AA16" s="11">
        <v>776</v>
      </c>
      <c r="AB16" s="12">
        <v>0.0649</v>
      </c>
      <c r="AC16" s="12">
        <v>0.1095</v>
      </c>
      <c r="AD16" s="11">
        <v>4405</v>
      </c>
      <c r="AE16" s="13">
        <v>161042.49</v>
      </c>
      <c r="AF16" s="11">
        <v>1058</v>
      </c>
      <c r="AG16" s="11">
        <v>500</v>
      </c>
      <c r="AH16" s="13">
        <v>16126.11</v>
      </c>
      <c r="AI16" s="11">
        <v>975</v>
      </c>
      <c r="AJ16" s="12">
        <v>7.81</v>
      </c>
      <c r="AK16" s="12">
        <v>8.9864</v>
      </c>
      <c r="AL16" s="11">
        <v>1261</v>
      </c>
      <c r="AM16" s="13">
        <v>30412.71</v>
      </c>
      <c r="AN16" s="11">
        <v>1020</v>
      </c>
      <c r="AO16" s="11">
        <v>1151</v>
      </c>
      <c r="AP16" s="13">
        <v>28130.32</v>
      </c>
      <c r="AQ16" s="11">
        <v>975</v>
      </c>
      <c r="AR16" s="12">
        <v>0.0956</v>
      </c>
      <c r="AS16" s="12">
        <v>0.0811</v>
      </c>
      <c r="AT16" s="11">
        <v>6135</v>
      </c>
      <c r="AU16" s="13">
        <v>163381.38</v>
      </c>
      <c r="AV16" s="11">
        <v>1013</v>
      </c>
      <c r="AW16" s="11">
        <v>6397</v>
      </c>
      <c r="AX16" s="13">
        <v>161372.56</v>
      </c>
      <c r="AY16" s="11">
        <v>913</v>
      </c>
      <c r="AZ16" s="12">
        <v>-0.041</v>
      </c>
      <c r="BA16" s="12">
        <v>0.0124</v>
      </c>
      <c r="BB16" s="11">
        <v>3429</v>
      </c>
      <c r="BC16" s="13">
        <v>70934.02</v>
      </c>
      <c r="BD16" s="11">
        <v>1035</v>
      </c>
      <c r="BE16" s="11">
        <v>4688</v>
      </c>
      <c r="BF16" s="13">
        <v>108933.76</v>
      </c>
      <c r="BG16" s="11">
        <v>975</v>
      </c>
      <c r="BH16" s="12">
        <v>-0.2686</v>
      </c>
      <c r="BI16" s="12">
        <v>-0.3488</v>
      </c>
      <c r="BJ16" s="11">
        <v>862</v>
      </c>
      <c r="BK16" s="13">
        <v>22883.35</v>
      </c>
      <c r="BL16" s="11">
        <v>1059</v>
      </c>
      <c r="BM16" s="11">
        <v>1513</v>
      </c>
      <c r="BN16" s="13">
        <v>45698.56</v>
      </c>
      <c r="BO16" s="11">
        <v>1001</v>
      </c>
      <c r="BP16" s="12">
        <v>-0.4303</v>
      </c>
      <c r="BQ16" s="12">
        <v>-0.4993</v>
      </c>
      <c r="BR16" s="11">
        <v>2867</v>
      </c>
      <c r="BS16" s="13">
        <v>63705.13</v>
      </c>
      <c r="BT16" s="11">
        <v>842</v>
      </c>
      <c r="BU16" s="11">
        <v>2984</v>
      </c>
      <c r="BV16" s="13">
        <v>72005.84</v>
      </c>
      <c r="BW16" s="11">
        <v>689</v>
      </c>
      <c r="BX16" s="12">
        <v>-0.0392</v>
      </c>
      <c r="BY16" s="12">
        <v>-0.1153</v>
      </c>
      <c r="BZ16" s="11">
        <v>4529</v>
      </c>
      <c r="CA16" s="13">
        <v>133660.35</v>
      </c>
      <c r="CB16" s="11">
        <v>991</v>
      </c>
      <c r="CC16" s="11">
        <v>2691</v>
      </c>
      <c r="CD16" s="13">
        <v>79329.41</v>
      </c>
      <c r="CE16" s="11">
        <v>829</v>
      </c>
      <c r="CF16" s="12">
        <v>0.683</v>
      </c>
      <c r="CG16" s="12">
        <v>0.6849</v>
      </c>
      <c r="CH16" s="11"/>
      <c r="CI16" s="13"/>
      <c r="CJ16" s="11"/>
      <c r="CK16" s="11"/>
      <c r="CL16" s="13"/>
      <c r="CM16" s="11"/>
      <c r="CN16" s="12"/>
      <c r="CO16" s="12"/>
      <c r="CP16" s="11">
        <v>843</v>
      </c>
      <c r="CQ16" s="13">
        <v>26706.64</v>
      </c>
      <c r="CR16" s="11">
        <v>934</v>
      </c>
      <c r="CS16" s="11">
        <v>1071</v>
      </c>
      <c r="CT16" s="13">
        <v>31778.56</v>
      </c>
      <c r="CU16" s="11">
        <v>846</v>
      </c>
      <c r="CV16" s="12">
        <v>-0.2129</v>
      </c>
      <c r="CW16" s="12">
        <v>-0.1596</v>
      </c>
      <c r="CX16" s="11">
        <v>34</v>
      </c>
      <c r="CY16" s="13">
        <v>972.87</v>
      </c>
      <c r="CZ16" s="11">
        <v>69</v>
      </c>
      <c r="DA16" s="11">
        <v>17</v>
      </c>
      <c r="DB16" s="13">
        <v>535.1</v>
      </c>
      <c r="DC16" s="11">
        <v>11</v>
      </c>
      <c r="DD16" s="12">
        <v>1</v>
      </c>
      <c r="DE16" s="12">
        <v>0.8181</v>
      </c>
      <c r="DF16" s="11">
        <v>154</v>
      </c>
      <c r="DG16" s="13">
        <v>6898.82</v>
      </c>
      <c r="DH16" s="11">
        <v>1138</v>
      </c>
      <c r="DI16" s="11">
        <v>226</v>
      </c>
      <c r="DJ16" s="13">
        <v>7263.84</v>
      </c>
      <c r="DK16" s="11">
        <v>1057</v>
      </c>
      <c r="DL16" s="12">
        <v>-0.3186</v>
      </c>
      <c r="DM16" s="12">
        <v>-0.0503</v>
      </c>
      <c r="DN16" s="11"/>
      <c r="DO16" s="13"/>
      <c r="DP16" s="11"/>
      <c r="DQ16" s="11"/>
      <c r="DR16" s="13"/>
      <c r="DS16" s="11"/>
      <c r="DT16" s="12"/>
      <c r="DU16" s="12"/>
      <c r="DV16" s="11">
        <v>414</v>
      </c>
      <c r="DW16" s="13">
        <v>9523.85</v>
      </c>
      <c r="DX16" s="11">
        <v>584</v>
      </c>
      <c r="DY16" s="11">
        <v>580</v>
      </c>
      <c r="DZ16" s="13">
        <v>15854.74</v>
      </c>
      <c r="EA16" s="11">
        <v>460</v>
      </c>
      <c r="EB16" s="12">
        <v>-0.2862</v>
      </c>
      <c r="EC16" s="12">
        <v>-0.3993</v>
      </c>
      <c r="ED16" s="11">
        <v>8511</v>
      </c>
      <c r="EE16" s="13">
        <v>80900.28</v>
      </c>
      <c r="EF16" s="11">
        <v>879</v>
      </c>
      <c r="EG16" s="11"/>
      <c r="EH16" s="13"/>
      <c r="EI16" s="11"/>
      <c r="EJ16" s="12"/>
      <c r="EK16" s="12"/>
      <c r="EL16" s="11">
        <v>214</v>
      </c>
      <c r="EM16" s="13">
        <v>5523.35</v>
      </c>
      <c r="EN16" s="11">
        <v>298</v>
      </c>
      <c r="EO16" s="11">
        <v>138</v>
      </c>
      <c r="EP16" s="13">
        <v>3651.45</v>
      </c>
      <c r="EQ16" s="11">
        <v>224</v>
      </c>
      <c r="ER16" s="12">
        <v>0.5507</v>
      </c>
      <c r="ES16" s="12">
        <v>0.5126</v>
      </c>
      <c r="ET16" s="11">
        <v>269</v>
      </c>
      <c r="EU16" s="13">
        <v>5959.45</v>
      </c>
      <c r="EV16" s="11">
        <v>628</v>
      </c>
      <c r="EW16" s="11">
        <v>721</v>
      </c>
      <c r="EX16" s="13">
        <v>15918.1</v>
      </c>
      <c r="EY16" s="11">
        <v>645</v>
      </c>
      <c r="EZ16" s="12">
        <v>-0.6269</v>
      </c>
      <c r="FA16" s="12">
        <v>-0.6256</v>
      </c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>
        <v>871</v>
      </c>
      <c r="GC16" s="11">
        <v>2</v>
      </c>
      <c r="GD16" s="13">
        <v>64.78</v>
      </c>
      <c r="GE16" s="11">
        <v>146</v>
      </c>
      <c r="GF16" s="12"/>
      <c r="GG16" s="12"/>
      <c r="GH16" s="11">
        <v>91</v>
      </c>
      <c r="GI16" s="13">
        <v>2402.78</v>
      </c>
      <c r="GJ16" s="11">
        <v>35</v>
      </c>
      <c r="GK16" s="11">
        <v>79</v>
      </c>
      <c r="GL16" s="13">
        <v>1817.2</v>
      </c>
      <c r="GM16" s="11">
        <v>34</v>
      </c>
      <c r="GN16" s="12">
        <v>0.1519</v>
      </c>
      <c r="GO16" s="12">
        <v>0.3222</v>
      </c>
      <c r="GP16" s="11">
        <v>57</v>
      </c>
      <c r="GQ16" s="13">
        <v>1810.66</v>
      </c>
      <c r="GR16" s="11">
        <v>253</v>
      </c>
      <c r="GS16" s="11">
        <v>38</v>
      </c>
      <c r="GT16" s="13">
        <v>1005.64</v>
      </c>
      <c r="GU16" s="11">
        <v>274</v>
      </c>
      <c r="GV16" s="12">
        <v>0.5</v>
      </c>
      <c r="GW16" s="12">
        <v>0.8005</v>
      </c>
      <c r="GX16" s="11">
        <v>139</v>
      </c>
      <c r="GY16" s="13">
        <v>2804.75</v>
      </c>
      <c r="GZ16" s="11">
        <v>112</v>
      </c>
      <c r="HA16" s="11">
        <v>207</v>
      </c>
      <c r="HB16" s="13">
        <v>4263.26</v>
      </c>
      <c r="HC16" s="11">
        <v>139</v>
      </c>
      <c r="HD16" s="12">
        <v>-0.3285</v>
      </c>
      <c r="HE16" s="12">
        <v>-0.3421</v>
      </c>
      <c r="HF16" s="11">
        <v>6</v>
      </c>
      <c r="HG16" s="13">
        <v>412</v>
      </c>
      <c r="HH16" s="11">
        <v>12</v>
      </c>
      <c r="HI16" s="11"/>
      <c r="HJ16" s="13"/>
      <c r="HK16" s="11">
        <v>12</v>
      </c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>
        <v>253</v>
      </c>
      <c r="HW16" s="13">
        <v>8626.82</v>
      </c>
      <c r="HX16" s="11">
        <v>107</v>
      </c>
      <c r="HY16" s="11">
        <v>139</v>
      </c>
      <c r="HZ16" s="13">
        <v>4714.37</v>
      </c>
      <c r="IA16" s="11">
        <v>114</v>
      </c>
      <c r="IB16" s="12">
        <v>0.8201</v>
      </c>
      <c r="IC16" s="12">
        <v>0.8299</v>
      </c>
      <c r="ID16" s="11"/>
      <c r="IE16" s="13"/>
      <c r="IF16" s="11"/>
      <c r="IG16" s="11"/>
      <c r="IH16" s="13"/>
      <c r="II16" s="11"/>
      <c r="IJ16" s="12"/>
      <c r="IK16" s="12"/>
      <c r="IL16" s="11">
        <v>13</v>
      </c>
      <c r="IM16" s="13">
        <v>444.68</v>
      </c>
      <c r="IN16" s="11">
        <v>105</v>
      </c>
      <c r="IO16" s="11"/>
      <c r="IP16" s="13"/>
      <c r="IQ16" s="11"/>
      <c r="IR16" s="12"/>
      <c r="IS16" s="12"/>
      <c r="IT16" s="11">
        <v>6</v>
      </c>
      <c r="IU16" s="13">
        <v>287.76</v>
      </c>
      <c r="IV16" s="11">
        <v>24</v>
      </c>
      <c r="IW16" s="11">
        <v>3</v>
      </c>
      <c r="IX16" s="13">
        <v>116.3</v>
      </c>
      <c r="IY16" s="11">
        <v>25</v>
      </c>
      <c r="IZ16" s="12">
        <v>1</v>
      </c>
      <c r="JA16" s="12">
        <v>1.4743</v>
      </c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>
        <v>117</v>
      </c>
      <c r="JN16" s="13">
        <v>3642.91</v>
      </c>
      <c r="JO16" s="11">
        <v>936</v>
      </c>
      <c r="JP16" s="12"/>
      <c r="JQ16" s="12"/>
      <c r="JR16" s="11"/>
      <c r="JS16" s="13"/>
      <c r="JT16" s="11"/>
      <c r="JU16" s="11">
        <v>11</v>
      </c>
      <c r="JV16" s="13">
        <v>335.86</v>
      </c>
      <c r="JW16" s="11">
        <v>98</v>
      </c>
      <c r="JX16" s="12"/>
      <c r="JY16" s="12"/>
      <c r="JZ16" s="11"/>
      <c r="KA16" s="13"/>
      <c r="KB16" s="11"/>
      <c r="KC16" s="11"/>
      <c r="KD16" s="13"/>
      <c r="KE16" s="11">
        <v>785</v>
      </c>
      <c r="KF16" s="12"/>
      <c r="KG16" s="12"/>
      <c r="KH16" s="11"/>
      <c r="KI16" s="13"/>
      <c r="KJ16" s="11">
        <v>509</v>
      </c>
      <c r="KK16" s="11"/>
      <c r="KL16" s="13"/>
      <c r="KM16" s="11"/>
      <c r="KN16" s="12"/>
      <c r="KO16" s="12"/>
      <c r="KP16" s="11"/>
      <c r="KQ16" s="13"/>
      <c r="KR16" s="11">
        <v>1</v>
      </c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>
        <v>232097</v>
      </c>
      <c r="LO16" s="11">
        <v>38</v>
      </c>
      <c r="LP16" s="11"/>
      <c r="LQ16" s="11"/>
      <c r="LR16" s="11">
        <v>13465</v>
      </c>
      <c r="LS16" s="11"/>
      <c r="LT16" s="11"/>
      <c r="LU16" s="11">
        <v>867</v>
      </c>
      <c r="LV16" s="11">
        <v>117</v>
      </c>
      <c r="LW16" s="11"/>
      <c r="LX16" s="11"/>
      <c r="LY16" s="11">
        <v>6</v>
      </c>
      <c r="LZ16" s="11"/>
      <c r="MA16" s="11"/>
      <c r="MB16" s="11"/>
      <c r="MC16" s="11"/>
      <c r="MD16" s="11"/>
      <c r="ME16" s="11"/>
      <c r="MF16" s="11"/>
      <c r="MG16" s="11"/>
      <c r="MH16" s="11">
        <v>2303</v>
      </c>
      <c r="MI16" s="11"/>
      <c r="MJ16" s="11"/>
      <c r="MK16" s="11"/>
      <c r="ML16" s="11"/>
      <c r="MM16" s="11"/>
      <c r="MN16" s="11">
        <v>948</v>
      </c>
      <c r="MO16" s="11"/>
      <c r="MP16" s="11">
        <v>7157</v>
      </c>
      <c r="MQ16" s="11">
        <v>3410</v>
      </c>
      <c r="MR16" s="11">
        <v>2588</v>
      </c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>
        <v>9394</v>
      </c>
      <c r="NH16" s="11"/>
      <c r="NI16" s="11">
        <v>1010</v>
      </c>
      <c r="NJ16" s="11"/>
      <c r="NK16" s="11"/>
      <c r="NL16" s="11"/>
      <c r="NM16" s="11">
        <v>6117</v>
      </c>
      <c r="NN16" s="11"/>
      <c r="NO16" s="11"/>
      <c r="NP16" s="11"/>
      <c r="NQ16" s="11"/>
      <c r="NR16" s="11"/>
      <c r="NS16" s="11">
        <v>9961</v>
      </c>
      <c r="NT16" s="11"/>
      <c r="NU16" s="11"/>
      <c r="NV16" s="11"/>
      <c r="NW16" s="11">
        <v>760</v>
      </c>
      <c r="NX16" s="11"/>
      <c r="NY16" s="11"/>
      <c r="NZ16" s="11"/>
      <c r="OA16" s="11">
        <v>3296</v>
      </c>
      <c r="OB16" s="11"/>
      <c r="OC16" s="11"/>
      <c r="OD16" s="11"/>
      <c r="OE16" s="11">
        <v>13856</v>
      </c>
      <c r="OF16" s="11"/>
      <c r="OG16" s="11"/>
      <c r="OH16" s="11">
        <v>420</v>
      </c>
      <c r="OI16" s="11">
        <v>2930</v>
      </c>
      <c r="OJ16" s="11"/>
      <c r="OK16" s="11">
        <v>8257</v>
      </c>
      <c r="OL16" s="11"/>
      <c r="OM16" s="11"/>
      <c r="ON16" s="11">
        <v>4419</v>
      </c>
      <c r="OO16" s="11">
        <v>3750</v>
      </c>
      <c r="OP16" s="11">
        <v>842</v>
      </c>
      <c r="OQ16" s="11">
        <v>644</v>
      </c>
      <c r="OR16" s="11">
        <v>5412</v>
      </c>
      <c r="OS16" s="11"/>
      <c r="OT16" s="11">
        <v>5360</v>
      </c>
      <c r="OU16" s="11"/>
      <c r="OV16" s="11">
        <v>19346</v>
      </c>
      <c r="OW16" s="11"/>
      <c r="OX16" s="11">
        <v>6316</v>
      </c>
      <c r="OY16" s="11">
        <v>904</v>
      </c>
      <c r="OZ16" s="11"/>
      <c r="PA16" s="11"/>
      <c r="PB16" s="11"/>
      <c r="PC16" s="11">
        <v>1020</v>
      </c>
      <c r="PD16" s="11"/>
      <c r="PE16" s="11"/>
      <c r="PF16" s="11"/>
      <c r="PG16" s="11"/>
      <c r="PH16" s="11">
        <v>1206</v>
      </c>
      <c r="PI16" s="11"/>
      <c r="PJ16" s="11">
        <v>3994</v>
      </c>
      <c r="PK16" s="11"/>
      <c r="PL16" s="11"/>
      <c r="PM16" s="11">
        <v>1262</v>
      </c>
      <c r="PN16" s="11">
        <v>1160</v>
      </c>
      <c r="PO16" s="11"/>
      <c r="PP16" s="11">
        <v>8714</v>
      </c>
      <c r="PQ16" s="11"/>
      <c r="PR16" s="11">
        <v>510</v>
      </c>
      <c r="PS16" s="11"/>
      <c r="PT16" s="11"/>
      <c r="PU16" s="11">
        <v>1630</v>
      </c>
      <c r="PV16" s="11"/>
      <c r="PW16" s="11">
        <v>2707</v>
      </c>
      <c r="PX16" s="11"/>
      <c r="PY16" s="11"/>
      <c r="PZ16" s="11"/>
      <c r="QA16" s="11"/>
      <c r="QB16" s="11">
        <v>3350</v>
      </c>
      <c r="QC16" s="11"/>
      <c r="QD16" s="11"/>
      <c r="QE16" s="11">
        <v>400</v>
      </c>
      <c r="QF16" s="11"/>
      <c r="QG16" s="11"/>
      <c r="QH16" s="11"/>
      <c r="QI16" s="11"/>
      <c r="QJ16" s="11">
        <v>16935</v>
      </c>
      <c r="QK16" s="11"/>
      <c r="QL16" s="11"/>
      <c r="QM16" s="11"/>
      <c r="QN16" s="11"/>
      <c r="QO16" s="11"/>
      <c r="QP16" s="11"/>
      <c r="QQ16" s="11">
        <v>2796</v>
      </c>
      <c r="QR16" s="11"/>
      <c r="QS16" s="11"/>
      <c r="QT16" s="11"/>
      <c r="QU16" s="11"/>
      <c r="QV16" s="11"/>
      <c r="QW16" s="11"/>
      <c r="QX16" s="11">
        <v>6060</v>
      </c>
      <c r="QY16" s="11"/>
      <c r="QZ16" s="11">
        <v>750</v>
      </c>
      <c r="RA16" s="11"/>
      <c r="RB16" s="11"/>
      <c r="RC16" s="11"/>
      <c r="RD16" s="11"/>
      <c r="RE16" s="11">
        <v>53940</v>
      </c>
      <c r="RF16" s="11"/>
      <c r="RG16" s="11"/>
      <c r="RH16" s="11"/>
      <c r="RI16" s="11"/>
      <c r="RJ16" s="11">
        <v>10627</v>
      </c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</row>
    <row r="17">
      <c r="A17" s="10" t="s">
        <v>236</v>
      </c>
      <c r="B17" s="11">
        <v>80289</v>
      </c>
      <c r="C17" s="11">
        <f>=ROUNDDOWN(19.7304204654363,0)</f>
      </c>
      <c r="D17" s="11">
        <v>79893</v>
      </c>
      <c r="E17" s="12">
        <v>0.9978</v>
      </c>
      <c r="F17" s="11"/>
      <c r="G17" s="11">
        <f>=ROUNDDOWN({0},0)</f>
      </c>
      <c r="H17" s="11"/>
      <c r="I17" s="12"/>
      <c r="J17" s="11">
        <v>13312</v>
      </c>
      <c r="K17" s="13">
        <v>438207.41</v>
      </c>
      <c r="L17" s="11">
        <v>126</v>
      </c>
      <c r="M17" s="14">
        <v>3477.84</v>
      </c>
      <c r="N17" s="11">
        <v>6926</v>
      </c>
      <c r="O17" s="13">
        <v>230393.55</v>
      </c>
      <c r="P17" s="11"/>
      <c r="Q17" s="14"/>
      <c r="R17" s="12">
        <v>0.922</v>
      </c>
      <c r="S17" s="12">
        <v>0.902</v>
      </c>
      <c r="T17" s="12"/>
      <c r="U17" s="12"/>
      <c r="V17" s="11">
        <v>1609</v>
      </c>
      <c r="W17" s="13">
        <v>55382.08</v>
      </c>
      <c r="X17" s="11">
        <v>102</v>
      </c>
      <c r="Y17" s="11">
        <v>772</v>
      </c>
      <c r="Z17" s="13">
        <v>25886.7</v>
      </c>
      <c r="AA17" s="11"/>
      <c r="AB17" s="12">
        <v>1.0842</v>
      </c>
      <c r="AC17" s="12">
        <v>1.1394</v>
      </c>
      <c r="AD17" s="11">
        <v>1963</v>
      </c>
      <c r="AE17" s="13">
        <v>69813.11</v>
      </c>
      <c r="AF17" s="11">
        <v>121</v>
      </c>
      <c r="AG17" s="11">
        <v>276</v>
      </c>
      <c r="AH17" s="13">
        <v>9997.64</v>
      </c>
      <c r="AI17" s="11"/>
      <c r="AJ17" s="12">
        <v>6.1123</v>
      </c>
      <c r="AK17" s="12">
        <v>5.983</v>
      </c>
      <c r="AL17" s="11">
        <v>899</v>
      </c>
      <c r="AM17" s="13">
        <v>22708.01</v>
      </c>
      <c r="AN17" s="11">
        <v>121</v>
      </c>
      <c r="AO17" s="11">
        <v>314</v>
      </c>
      <c r="AP17" s="13">
        <v>9437.37</v>
      </c>
      <c r="AQ17" s="11"/>
      <c r="AR17" s="12">
        <v>1.8631</v>
      </c>
      <c r="AS17" s="12">
        <v>1.4062</v>
      </c>
      <c r="AT17" s="11">
        <v>3623</v>
      </c>
      <c r="AU17" s="13">
        <v>129995.54</v>
      </c>
      <c r="AV17" s="11">
        <v>122</v>
      </c>
      <c r="AW17" s="11">
        <v>1244</v>
      </c>
      <c r="AX17" s="13">
        <v>46716.3</v>
      </c>
      <c r="AY17" s="11"/>
      <c r="AZ17" s="12">
        <v>1.9124</v>
      </c>
      <c r="BA17" s="12">
        <v>1.7827</v>
      </c>
      <c r="BB17" s="11">
        <v>961</v>
      </c>
      <c r="BC17" s="13">
        <v>27620.71</v>
      </c>
      <c r="BD17" s="11">
        <v>110</v>
      </c>
      <c r="BE17" s="11">
        <v>988</v>
      </c>
      <c r="BF17" s="13">
        <v>30007.41</v>
      </c>
      <c r="BG17" s="11"/>
      <c r="BH17" s="12">
        <v>-0.0273</v>
      </c>
      <c r="BI17" s="12">
        <v>-0.0795</v>
      </c>
      <c r="BJ17" s="11">
        <v>383</v>
      </c>
      <c r="BK17" s="13">
        <v>12567.43</v>
      </c>
      <c r="BL17" s="11">
        <v>123</v>
      </c>
      <c r="BM17" s="11">
        <v>334</v>
      </c>
      <c r="BN17" s="13">
        <v>10972.6</v>
      </c>
      <c r="BO17" s="11"/>
      <c r="BP17" s="12">
        <v>0.1467</v>
      </c>
      <c r="BQ17" s="12">
        <v>0.1453</v>
      </c>
      <c r="BR17" s="11">
        <v>1159</v>
      </c>
      <c r="BS17" s="13">
        <v>38391.27</v>
      </c>
      <c r="BT17" s="11">
        <v>111</v>
      </c>
      <c r="BU17" s="11">
        <v>1307</v>
      </c>
      <c r="BV17" s="13">
        <v>46319.29</v>
      </c>
      <c r="BW17" s="11"/>
      <c r="BX17" s="12">
        <v>-0.1132</v>
      </c>
      <c r="BY17" s="12">
        <v>-0.1712</v>
      </c>
      <c r="BZ17" s="11">
        <v>1429</v>
      </c>
      <c r="CA17" s="13">
        <v>42311.48</v>
      </c>
      <c r="CB17" s="11">
        <v>118</v>
      </c>
      <c r="CC17" s="11">
        <v>611</v>
      </c>
      <c r="CD17" s="13">
        <v>18375.39</v>
      </c>
      <c r="CE17" s="11"/>
      <c r="CF17" s="12">
        <v>1.3388</v>
      </c>
      <c r="CG17" s="12">
        <v>1.3026</v>
      </c>
      <c r="CH17" s="11"/>
      <c r="CI17" s="13"/>
      <c r="CJ17" s="11"/>
      <c r="CK17" s="11">
        <v>59</v>
      </c>
      <c r="CL17" s="13">
        <v>1774.36</v>
      </c>
      <c r="CM17" s="11"/>
      <c r="CN17" s="12"/>
      <c r="CO17" s="12"/>
      <c r="CP17" s="11">
        <v>419</v>
      </c>
      <c r="CQ17" s="13">
        <v>12387.29</v>
      </c>
      <c r="CR17" s="11">
        <v>110</v>
      </c>
      <c r="CS17" s="11">
        <v>474</v>
      </c>
      <c r="CT17" s="13">
        <v>14316.89</v>
      </c>
      <c r="CU17" s="11"/>
      <c r="CV17" s="12">
        <v>-0.116</v>
      </c>
      <c r="CW17" s="12">
        <v>-0.1348</v>
      </c>
      <c r="CX17" s="11">
        <v>13</v>
      </c>
      <c r="CY17" s="13">
        <v>325.11</v>
      </c>
      <c r="CZ17" s="11">
        <v>16</v>
      </c>
      <c r="DA17" s="11">
        <v>17</v>
      </c>
      <c r="DB17" s="13">
        <v>526.6</v>
      </c>
      <c r="DC17" s="11"/>
      <c r="DD17" s="12">
        <v>-0.2353</v>
      </c>
      <c r="DE17" s="12">
        <v>-0.3826</v>
      </c>
      <c r="DF17" s="11">
        <v>12</v>
      </c>
      <c r="DG17" s="13">
        <v>547.38</v>
      </c>
      <c r="DH17" s="11">
        <v>123</v>
      </c>
      <c r="DI17" s="11">
        <v>9</v>
      </c>
      <c r="DJ17" s="13">
        <v>507.01</v>
      </c>
      <c r="DK17" s="11"/>
      <c r="DL17" s="12">
        <v>0.3333</v>
      </c>
      <c r="DM17" s="12">
        <v>0.0796</v>
      </c>
      <c r="DN17" s="11"/>
      <c r="DO17" s="13"/>
      <c r="DP17" s="11"/>
      <c r="DQ17" s="11">
        <v>26</v>
      </c>
      <c r="DR17" s="13">
        <v>1004.9</v>
      </c>
      <c r="DS17" s="11"/>
      <c r="DT17" s="12"/>
      <c r="DU17" s="12"/>
      <c r="DV17" s="11">
        <v>298</v>
      </c>
      <c r="DW17" s="13">
        <v>8581.92</v>
      </c>
      <c r="DX17" s="11">
        <v>52</v>
      </c>
      <c r="DY17" s="11">
        <v>195</v>
      </c>
      <c r="DZ17" s="13">
        <v>5977.7</v>
      </c>
      <c r="EA17" s="11"/>
      <c r="EB17" s="12">
        <v>0.5282</v>
      </c>
      <c r="EC17" s="12">
        <v>0.4357</v>
      </c>
      <c r="ED17" s="11"/>
      <c r="EE17" s="13"/>
      <c r="EF17" s="11">
        <v>103</v>
      </c>
      <c r="EG17" s="11"/>
      <c r="EH17" s="13"/>
      <c r="EI17" s="11"/>
      <c r="EJ17" s="12"/>
      <c r="EK17" s="12"/>
      <c r="EL17" s="11">
        <v>165</v>
      </c>
      <c r="EM17" s="13">
        <v>5436.32</v>
      </c>
      <c r="EN17" s="11">
        <v>87</v>
      </c>
      <c r="EO17" s="11">
        <v>43</v>
      </c>
      <c r="EP17" s="13">
        <v>1657.85</v>
      </c>
      <c r="EQ17" s="11"/>
      <c r="ER17" s="12">
        <v>2.8372</v>
      </c>
      <c r="ES17" s="12">
        <v>2.2791</v>
      </c>
      <c r="ET17" s="11">
        <v>16</v>
      </c>
      <c r="EU17" s="13">
        <v>424.6</v>
      </c>
      <c r="EV17" s="11">
        <v>62</v>
      </c>
      <c r="EW17" s="11">
        <v>20</v>
      </c>
      <c r="EX17" s="13">
        <v>565.19</v>
      </c>
      <c r="EY17" s="11"/>
      <c r="EZ17" s="12">
        <v>-0.2</v>
      </c>
      <c r="FA17" s="12">
        <v>-0.2487</v>
      </c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>
        <v>8</v>
      </c>
      <c r="GA17" s="13">
        <v>318.32</v>
      </c>
      <c r="GB17" s="11">
        <v>111</v>
      </c>
      <c r="GC17" s="11">
        <v>1</v>
      </c>
      <c r="GD17" s="13">
        <v>30.22</v>
      </c>
      <c r="GE17" s="11"/>
      <c r="GF17" s="12">
        <v>7</v>
      </c>
      <c r="GG17" s="12">
        <v>9.5334</v>
      </c>
      <c r="GH17" s="11">
        <v>302</v>
      </c>
      <c r="GI17" s="13">
        <v>9935.05</v>
      </c>
      <c r="GJ17" s="11">
        <v>83</v>
      </c>
      <c r="GK17" s="11">
        <v>130</v>
      </c>
      <c r="GL17" s="13">
        <v>4408.01</v>
      </c>
      <c r="GM17" s="11"/>
      <c r="GN17" s="12">
        <v>1.3231</v>
      </c>
      <c r="GO17" s="12">
        <v>1.2539</v>
      </c>
      <c r="GP17" s="11">
        <v>20</v>
      </c>
      <c r="GQ17" s="13">
        <v>603.54</v>
      </c>
      <c r="GR17" s="11">
        <v>28</v>
      </c>
      <c r="GS17" s="11">
        <v>21</v>
      </c>
      <c r="GT17" s="13">
        <v>493.08</v>
      </c>
      <c r="GU17" s="11"/>
      <c r="GV17" s="12">
        <v>-0.0476</v>
      </c>
      <c r="GW17" s="12">
        <v>0.224</v>
      </c>
      <c r="GX17" s="11"/>
      <c r="GY17" s="13"/>
      <c r="GZ17" s="11"/>
      <c r="HA17" s="11"/>
      <c r="HB17" s="13"/>
      <c r="HC17" s="11"/>
      <c r="HD17" s="12"/>
      <c r="HE17" s="12"/>
      <c r="HF17" s="11">
        <v>17</v>
      </c>
      <c r="HG17" s="13">
        <v>393.27</v>
      </c>
      <c r="HH17" s="11">
        <v>18</v>
      </c>
      <c r="HI17" s="11">
        <v>6</v>
      </c>
      <c r="HJ17" s="13">
        <v>131.78</v>
      </c>
      <c r="HK17" s="11"/>
      <c r="HL17" s="12">
        <v>1.8333</v>
      </c>
      <c r="HM17" s="12">
        <v>1.9843</v>
      </c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>
        <v>5</v>
      </c>
      <c r="HY17" s="11">
        <v>6</v>
      </c>
      <c r="HZ17" s="13">
        <v>239.4</v>
      </c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>
        <v>15</v>
      </c>
      <c r="IM17" s="13">
        <v>452.14</v>
      </c>
      <c r="IN17" s="11">
        <v>37</v>
      </c>
      <c r="IO17" s="11"/>
      <c r="IP17" s="13"/>
      <c r="IQ17" s="11"/>
      <c r="IR17" s="12"/>
      <c r="IS17" s="12"/>
      <c r="IT17" s="11">
        <v>1</v>
      </c>
      <c r="IU17" s="13">
        <v>12.84</v>
      </c>
      <c r="IV17" s="11">
        <v>12</v>
      </c>
      <c r="IW17" s="11">
        <v>46</v>
      </c>
      <c r="IX17" s="13">
        <v>217.04</v>
      </c>
      <c r="IY17" s="11"/>
      <c r="IZ17" s="12">
        <v>-0.9783</v>
      </c>
      <c r="JA17" s="12">
        <v>-0.9408</v>
      </c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>
        <v>21</v>
      </c>
      <c r="JN17" s="13">
        <v>603.01</v>
      </c>
      <c r="JO17" s="11"/>
      <c r="JP17" s="12"/>
      <c r="JQ17" s="12"/>
      <c r="JR17" s="11"/>
      <c r="JS17" s="13"/>
      <c r="JT17" s="11"/>
      <c r="JU17" s="11">
        <v>6</v>
      </c>
      <c r="JV17" s="13">
        <v>227.81</v>
      </c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>
        <v>36</v>
      </c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>
        <v>74873</v>
      </c>
      <c r="LO17" s="11">
        <v>6</v>
      </c>
      <c r="LP17" s="11"/>
      <c r="LQ17" s="11"/>
      <c r="LR17" s="11">
        <v>665</v>
      </c>
      <c r="LS17" s="11"/>
      <c r="LT17" s="11"/>
      <c r="LU17" s="11">
        <v>4094</v>
      </c>
      <c r="LV17" s="11"/>
      <c r="LW17" s="11"/>
      <c r="LX17" s="11"/>
      <c r="LY17" s="11">
        <v>651</v>
      </c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>
        <v>2507</v>
      </c>
      <c r="MP17" s="11">
        <v>59</v>
      </c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>
        <v>900</v>
      </c>
      <c r="NQ17" s="11"/>
      <c r="NR17" s="11">
        <v>3948</v>
      </c>
      <c r="NS17" s="11"/>
      <c r="NT17" s="11"/>
      <c r="NU17" s="11"/>
      <c r="NV17" s="11">
        <v>2599</v>
      </c>
      <c r="NW17" s="11"/>
      <c r="NX17" s="11"/>
      <c r="NY17" s="11">
        <v>3608</v>
      </c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>
        <v>2865</v>
      </c>
      <c r="OP17" s="11"/>
      <c r="OQ17" s="11"/>
      <c r="OR17" s="11"/>
      <c r="OS17" s="11">
        <v>4252</v>
      </c>
      <c r="OT17" s="11"/>
      <c r="OU17" s="11"/>
      <c r="OV17" s="11">
        <v>3200</v>
      </c>
      <c r="OW17" s="11">
        <v>960</v>
      </c>
      <c r="OX17" s="11"/>
      <c r="OY17" s="11"/>
      <c r="OZ17" s="11"/>
      <c r="PA17" s="11">
        <v>3082</v>
      </c>
      <c r="PB17" s="11"/>
      <c r="PC17" s="11">
        <v>5660</v>
      </c>
      <c r="PD17" s="11"/>
      <c r="PE17" s="11">
        <v>3483</v>
      </c>
      <c r="PF17" s="11"/>
      <c r="PG17" s="11"/>
      <c r="PH17" s="11"/>
      <c r="PI17" s="11"/>
      <c r="PJ17" s="11"/>
      <c r="PK17" s="11"/>
      <c r="PL17" s="11"/>
      <c r="PM17" s="11">
        <v>1700</v>
      </c>
      <c r="PN17" s="11">
        <v>2000</v>
      </c>
      <c r="PO17" s="11"/>
      <c r="PP17" s="11"/>
      <c r="PQ17" s="11"/>
      <c r="PR17" s="11"/>
      <c r="PS17" s="11"/>
      <c r="PT17" s="11"/>
      <c r="PU17" s="11"/>
      <c r="PV17" s="11"/>
      <c r="PW17" s="11">
        <v>3480</v>
      </c>
      <c r="PX17" s="11">
        <v>660</v>
      </c>
      <c r="PY17" s="11"/>
      <c r="PZ17" s="11"/>
      <c r="QA17" s="11"/>
      <c r="QB17" s="11">
        <v>5840</v>
      </c>
      <c r="QC17" s="11"/>
      <c r="QD17" s="11">
        <v>8240</v>
      </c>
      <c r="QE17" s="11"/>
      <c r="QF17" s="11"/>
      <c r="QG17" s="11"/>
      <c r="QH17" s="11"/>
      <c r="QI17" s="11"/>
      <c r="QJ17" s="11">
        <v>1950</v>
      </c>
      <c r="QK17" s="11"/>
      <c r="QL17" s="11"/>
      <c r="QM17" s="11"/>
      <c r="QN17" s="11"/>
      <c r="QO17" s="11"/>
      <c r="QP17" s="11"/>
      <c r="QQ17" s="11"/>
      <c r="QR17" s="11">
        <v>680</v>
      </c>
      <c r="QS17" s="11"/>
      <c r="QT17" s="11"/>
      <c r="QU17" s="11">
        <v>1200</v>
      </c>
      <c r="QV17" s="11"/>
      <c r="QW17" s="11">
        <v>4550</v>
      </c>
      <c r="QX17" s="11"/>
      <c r="QY17" s="11"/>
      <c r="QZ17" s="11"/>
      <c r="RA17" s="11"/>
      <c r="RB17" s="11"/>
      <c r="RC17" s="11"/>
      <c r="RD17" s="11"/>
      <c r="RE17" s="11">
        <v>4400</v>
      </c>
      <c r="RF17" s="11">
        <v>2360</v>
      </c>
      <c r="RG17" s="11"/>
      <c r="RH17" s="11"/>
      <c r="RI17" s="11"/>
      <c r="RJ17" s="11">
        <v>5710</v>
      </c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</row>
    <row r="18">
      <c r="A18" s="10" t="s">
        <v>237</v>
      </c>
      <c r="B18" s="11">
        <v>236593</v>
      </c>
      <c r="C18" s="11">
        <f>=ROUNDDOWN(18.5140581105086,0)</f>
      </c>
      <c r="D18" s="11">
        <v>215860</v>
      </c>
      <c r="E18" s="12">
        <v>0.9762</v>
      </c>
      <c r="F18" s="11"/>
      <c r="G18" s="11">
        <f>=ROUNDDOWN({0},0)</f>
      </c>
      <c r="H18" s="11"/>
      <c r="I18" s="12"/>
      <c r="J18" s="11">
        <v>35482</v>
      </c>
      <c r="K18" s="13">
        <v>716912.87</v>
      </c>
      <c r="L18" s="11">
        <v>675</v>
      </c>
      <c r="M18" s="14">
        <v>1062.09</v>
      </c>
      <c r="N18" s="11">
        <v>39000</v>
      </c>
      <c r="O18" s="13">
        <v>765639.82</v>
      </c>
      <c r="P18" s="11">
        <v>783</v>
      </c>
      <c r="Q18" s="14">
        <v>977.83</v>
      </c>
      <c r="R18" s="12">
        <v>-0.0902</v>
      </c>
      <c r="S18" s="12">
        <v>-0.0636</v>
      </c>
      <c r="T18" s="12">
        <v>-0.1379</v>
      </c>
      <c r="U18" s="12">
        <v>0.0862</v>
      </c>
      <c r="V18" s="11">
        <v>11558</v>
      </c>
      <c r="W18" s="13">
        <v>260957.78</v>
      </c>
      <c r="X18" s="11">
        <v>614</v>
      </c>
      <c r="Y18" s="11">
        <v>11006</v>
      </c>
      <c r="Z18" s="13">
        <v>240289.33</v>
      </c>
      <c r="AA18" s="11">
        <v>634</v>
      </c>
      <c r="AB18" s="12">
        <v>0.0502</v>
      </c>
      <c r="AC18" s="12">
        <v>0.086</v>
      </c>
      <c r="AD18" s="11">
        <v>2112</v>
      </c>
      <c r="AE18" s="13">
        <v>49246.51</v>
      </c>
      <c r="AF18" s="11">
        <v>580</v>
      </c>
      <c r="AG18" s="11">
        <v>2745</v>
      </c>
      <c r="AH18" s="13">
        <v>61142.33</v>
      </c>
      <c r="AI18" s="11">
        <v>735</v>
      </c>
      <c r="AJ18" s="12">
        <v>-0.2306</v>
      </c>
      <c r="AK18" s="12">
        <v>-0.1946</v>
      </c>
      <c r="AL18" s="11">
        <v>7205</v>
      </c>
      <c r="AM18" s="13">
        <v>117558.17</v>
      </c>
      <c r="AN18" s="11">
        <v>667</v>
      </c>
      <c r="AO18" s="11">
        <v>6759</v>
      </c>
      <c r="AP18" s="13">
        <v>109121.06</v>
      </c>
      <c r="AQ18" s="11">
        <v>743</v>
      </c>
      <c r="AR18" s="12">
        <v>0.066</v>
      </c>
      <c r="AS18" s="12">
        <v>0.0773</v>
      </c>
      <c r="AT18" s="11">
        <v>186</v>
      </c>
      <c r="AU18" s="13">
        <v>4817.17</v>
      </c>
      <c r="AV18" s="11">
        <v>15</v>
      </c>
      <c r="AW18" s="11">
        <v>3593</v>
      </c>
      <c r="AX18" s="13">
        <v>66841.72</v>
      </c>
      <c r="AY18" s="11">
        <v>645</v>
      </c>
      <c r="AZ18" s="12">
        <v>-0.9482</v>
      </c>
      <c r="BA18" s="12">
        <v>-0.9279</v>
      </c>
      <c r="BB18" s="11">
        <v>2511</v>
      </c>
      <c r="BC18" s="13">
        <v>40580.46</v>
      </c>
      <c r="BD18" s="11">
        <v>619</v>
      </c>
      <c r="BE18" s="11">
        <v>4376</v>
      </c>
      <c r="BF18" s="13">
        <v>71954.42</v>
      </c>
      <c r="BG18" s="11">
        <v>743</v>
      </c>
      <c r="BH18" s="12">
        <v>-0.4262</v>
      </c>
      <c r="BI18" s="12">
        <v>-0.436</v>
      </c>
      <c r="BJ18" s="11">
        <v>361</v>
      </c>
      <c r="BK18" s="13">
        <v>9503.58</v>
      </c>
      <c r="BL18" s="11">
        <v>664</v>
      </c>
      <c r="BM18" s="11">
        <v>851</v>
      </c>
      <c r="BN18" s="13">
        <v>20147.33</v>
      </c>
      <c r="BO18" s="11">
        <v>645</v>
      </c>
      <c r="BP18" s="12">
        <v>-0.5758</v>
      </c>
      <c r="BQ18" s="12">
        <v>-0.5283</v>
      </c>
      <c r="BR18" s="11">
        <v>4048</v>
      </c>
      <c r="BS18" s="13">
        <v>79251.67</v>
      </c>
      <c r="BT18" s="11">
        <v>483</v>
      </c>
      <c r="BU18" s="11">
        <v>2325</v>
      </c>
      <c r="BV18" s="13">
        <v>48453.32</v>
      </c>
      <c r="BW18" s="11">
        <v>562</v>
      </c>
      <c r="BX18" s="12">
        <v>0.7411</v>
      </c>
      <c r="BY18" s="12">
        <v>0.6356</v>
      </c>
      <c r="BZ18" s="11">
        <v>4817</v>
      </c>
      <c r="CA18" s="13">
        <v>90118.07</v>
      </c>
      <c r="CB18" s="11">
        <v>663</v>
      </c>
      <c r="CC18" s="11">
        <v>4433</v>
      </c>
      <c r="CD18" s="13">
        <v>84629.92</v>
      </c>
      <c r="CE18" s="11">
        <v>725</v>
      </c>
      <c r="CF18" s="12">
        <v>0.0866</v>
      </c>
      <c r="CG18" s="12">
        <v>0.0648</v>
      </c>
      <c r="CH18" s="11">
        <v>668</v>
      </c>
      <c r="CI18" s="13">
        <v>15386.22</v>
      </c>
      <c r="CJ18" s="11">
        <v>244</v>
      </c>
      <c r="CK18" s="11">
        <v>548</v>
      </c>
      <c r="CL18" s="13">
        <v>12202.5</v>
      </c>
      <c r="CM18" s="11">
        <v>531</v>
      </c>
      <c r="CN18" s="12">
        <v>0.219</v>
      </c>
      <c r="CO18" s="12">
        <v>0.2609</v>
      </c>
      <c r="CP18" s="11">
        <v>233</v>
      </c>
      <c r="CQ18" s="13">
        <v>4045.92</v>
      </c>
      <c r="CR18" s="11">
        <v>530</v>
      </c>
      <c r="CS18" s="11">
        <v>437</v>
      </c>
      <c r="CT18" s="13">
        <v>7655.24</v>
      </c>
      <c r="CU18" s="11">
        <v>564</v>
      </c>
      <c r="CV18" s="12">
        <v>-0.4668</v>
      </c>
      <c r="CW18" s="12">
        <v>-0.4715</v>
      </c>
      <c r="CX18" s="11">
        <v>171</v>
      </c>
      <c r="CY18" s="13">
        <v>3115</v>
      </c>
      <c r="CZ18" s="11">
        <v>31</v>
      </c>
      <c r="DA18" s="11">
        <v>238</v>
      </c>
      <c r="DB18" s="13">
        <v>4507.43</v>
      </c>
      <c r="DC18" s="11">
        <v>24</v>
      </c>
      <c r="DD18" s="12">
        <v>-0.2815</v>
      </c>
      <c r="DE18" s="12">
        <v>-0.3089</v>
      </c>
      <c r="DF18" s="11">
        <v>333</v>
      </c>
      <c r="DG18" s="13">
        <v>11309.88</v>
      </c>
      <c r="DH18" s="11">
        <v>674</v>
      </c>
      <c r="DI18" s="11">
        <v>42</v>
      </c>
      <c r="DJ18" s="13">
        <v>1679.58</v>
      </c>
      <c r="DK18" s="11">
        <v>751</v>
      </c>
      <c r="DL18" s="12">
        <v>6.9286</v>
      </c>
      <c r="DM18" s="12">
        <v>5.7338</v>
      </c>
      <c r="DN18" s="11">
        <v>167</v>
      </c>
      <c r="DO18" s="13">
        <v>5231.35</v>
      </c>
      <c r="DP18" s="11"/>
      <c r="DQ18" s="11">
        <v>289</v>
      </c>
      <c r="DR18" s="13">
        <v>9147.9</v>
      </c>
      <c r="DS18" s="11"/>
      <c r="DT18" s="12">
        <v>-0.4221</v>
      </c>
      <c r="DU18" s="12">
        <v>-0.4281</v>
      </c>
      <c r="DV18" s="11">
        <v>61</v>
      </c>
      <c r="DW18" s="13">
        <v>931.37</v>
      </c>
      <c r="DX18" s="11">
        <v>75</v>
      </c>
      <c r="DY18" s="11">
        <v>134</v>
      </c>
      <c r="DZ18" s="13">
        <v>2118.57</v>
      </c>
      <c r="EA18" s="11">
        <v>188</v>
      </c>
      <c r="EB18" s="12">
        <v>-0.5448</v>
      </c>
      <c r="EC18" s="12">
        <v>-0.5604</v>
      </c>
      <c r="ED18" s="11">
        <v>22</v>
      </c>
      <c r="EE18" s="13">
        <v>175.92</v>
      </c>
      <c r="EF18" s="11">
        <v>550</v>
      </c>
      <c r="EG18" s="11"/>
      <c r="EH18" s="13"/>
      <c r="EI18" s="11"/>
      <c r="EJ18" s="12"/>
      <c r="EK18" s="12"/>
      <c r="EL18" s="11">
        <v>626</v>
      </c>
      <c r="EM18" s="13">
        <v>17581.88</v>
      </c>
      <c r="EN18" s="11">
        <v>340</v>
      </c>
      <c r="EO18" s="11">
        <v>592</v>
      </c>
      <c r="EP18" s="13">
        <v>15444.44</v>
      </c>
      <c r="EQ18" s="11">
        <v>211</v>
      </c>
      <c r="ER18" s="12">
        <v>0.0574</v>
      </c>
      <c r="ES18" s="12">
        <v>0.1384</v>
      </c>
      <c r="ET18" s="11">
        <v>104</v>
      </c>
      <c r="EU18" s="13">
        <v>1631.23</v>
      </c>
      <c r="EV18" s="11">
        <v>184</v>
      </c>
      <c r="EW18" s="11">
        <v>287</v>
      </c>
      <c r="EX18" s="13">
        <v>4363.83</v>
      </c>
      <c r="EY18" s="11">
        <v>233</v>
      </c>
      <c r="EZ18" s="12">
        <v>-0.6376</v>
      </c>
      <c r="FA18" s="12">
        <v>-0.6262</v>
      </c>
      <c r="FB18" s="11"/>
      <c r="FC18" s="13"/>
      <c r="FD18" s="11"/>
      <c r="FE18" s="11"/>
      <c r="FF18" s="13"/>
      <c r="FG18" s="11"/>
      <c r="FH18" s="12"/>
      <c r="FI18" s="12"/>
      <c r="FJ18" s="11">
        <v>57</v>
      </c>
      <c r="FK18" s="13">
        <v>1287.33</v>
      </c>
      <c r="FL18" s="11">
        <v>111</v>
      </c>
      <c r="FM18" s="11">
        <v>36</v>
      </c>
      <c r="FN18" s="13">
        <v>657.81</v>
      </c>
      <c r="FO18" s="11">
        <v>141</v>
      </c>
      <c r="FP18" s="12">
        <v>0.5833</v>
      </c>
      <c r="FQ18" s="12">
        <v>0.957</v>
      </c>
      <c r="FR18" s="11"/>
      <c r="FS18" s="13"/>
      <c r="FT18" s="11"/>
      <c r="FU18" s="11"/>
      <c r="FV18" s="13"/>
      <c r="FW18" s="11"/>
      <c r="FX18" s="12"/>
      <c r="FY18" s="12"/>
      <c r="FZ18" s="11">
        <v>4</v>
      </c>
      <c r="GA18" s="13">
        <v>116.4</v>
      </c>
      <c r="GB18" s="11">
        <v>384</v>
      </c>
      <c r="GC18" s="11"/>
      <c r="GD18" s="13"/>
      <c r="GE18" s="11">
        <v>39</v>
      </c>
      <c r="GF18" s="12"/>
      <c r="GG18" s="12"/>
      <c r="GH18" s="11"/>
      <c r="GI18" s="13"/>
      <c r="GJ18" s="11"/>
      <c r="GK18" s="11"/>
      <c r="GL18" s="13"/>
      <c r="GM18" s="11">
        <v>3</v>
      </c>
      <c r="GN18" s="12"/>
      <c r="GO18" s="12"/>
      <c r="GP18" s="11">
        <v>168</v>
      </c>
      <c r="GQ18" s="13">
        <v>2875.75</v>
      </c>
      <c r="GR18" s="11">
        <v>182</v>
      </c>
      <c r="GS18" s="11">
        <v>114</v>
      </c>
      <c r="GT18" s="13">
        <v>1839.9</v>
      </c>
      <c r="GU18" s="11">
        <v>172</v>
      </c>
      <c r="GV18" s="12">
        <v>0.4737</v>
      </c>
      <c r="GW18" s="12">
        <v>0.563</v>
      </c>
      <c r="GX18" s="11">
        <v>15</v>
      </c>
      <c r="GY18" s="13">
        <v>263.42</v>
      </c>
      <c r="GZ18" s="11">
        <v>49</v>
      </c>
      <c r="HA18" s="11">
        <v>39</v>
      </c>
      <c r="HB18" s="13">
        <v>850.84</v>
      </c>
      <c r="HC18" s="11">
        <v>54</v>
      </c>
      <c r="HD18" s="12">
        <v>-0.6154</v>
      </c>
      <c r="HE18" s="12">
        <v>-0.6904</v>
      </c>
      <c r="HF18" s="11">
        <v>42</v>
      </c>
      <c r="HG18" s="13">
        <v>789.63</v>
      </c>
      <c r="HH18" s="11">
        <v>194</v>
      </c>
      <c r="HI18" s="11">
        <v>103</v>
      </c>
      <c r="HJ18" s="13">
        <v>1703.41</v>
      </c>
      <c r="HK18" s="11">
        <v>163</v>
      </c>
      <c r="HL18" s="12">
        <v>-0.5922</v>
      </c>
      <c r="HM18" s="12">
        <v>-0.5364</v>
      </c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>
        <v>10</v>
      </c>
      <c r="HZ18" s="13">
        <v>303.17</v>
      </c>
      <c r="IA18" s="11">
        <v>8</v>
      </c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>
        <v>13</v>
      </c>
      <c r="IU18" s="13">
        <v>138.16</v>
      </c>
      <c r="IV18" s="11">
        <v>23</v>
      </c>
      <c r="IW18" s="11">
        <v>39</v>
      </c>
      <c r="IX18" s="13">
        <v>498.72</v>
      </c>
      <c r="IY18" s="11">
        <v>26</v>
      </c>
      <c r="IZ18" s="12">
        <v>-0.6667</v>
      </c>
      <c r="JA18" s="12">
        <v>-0.723</v>
      </c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>
        <v>1</v>
      </c>
      <c r="JN18" s="13">
        <v>21.74</v>
      </c>
      <c r="JO18" s="11">
        <v>630</v>
      </c>
      <c r="JP18" s="12"/>
      <c r="JQ18" s="12"/>
      <c r="JR18" s="11"/>
      <c r="JS18" s="13"/>
      <c r="JT18" s="11"/>
      <c r="JU18" s="11">
        <v>3</v>
      </c>
      <c r="JV18" s="13">
        <v>65.31</v>
      </c>
      <c r="JW18" s="11">
        <v>32</v>
      </c>
      <c r="JX18" s="12"/>
      <c r="JY18" s="12"/>
      <c r="JZ18" s="11"/>
      <c r="KA18" s="13"/>
      <c r="KB18" s="11"/>
      <c r="KC18" s="11"/>
      <c r="KD18" s="13"/>
      <c r="KE18" s="11">
        <v>584</v>
      </c>
      <c r="KF18" s="12"/>
      <c r="KG18" s="12"/>
      <c r="KH18" s="11"/>
      <c r="KI18" s="13"/>
      <c r="KJ18" s="11">
        <v>262</v>
      </c>
      <c r="KK18" s="11"/>
      <c r="KL18" s="13"/>
      <c r="KM18" s="11"/>
      <c r="KN18" s="12"/>
      <c r="KO18" s="12"/>
      <c r="KP18" s="11"/>
      <c r="KQ18" s="13"/>
      <c r="KR18" s="11">
        <v>1</v>
      </c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>
        <v>211469</v>
      </c>
      <c r="LO18" s="11">
        <v>96</v>
      </c>
      <c r="LP18" s="11"/>
      <c r="LQ18" s="11"/>
      <c r="LR18" s="11">
        <v>3371</v>
      </c>
      <c r="LS18" s="11"/>
      <c r="LT18" s="11"/>
      <c r="LU18" s="11">
        <v>21646</v>
      </c>
      <c r="LV18" s="11">
        <v>7</v>
      </c>
      <c r="LW18" s="11"/>
      <c r="LX18" s="11"/>
      <c r="LY18" s="11">
        <v>4</v>
      </c>
      <c r="LZ18" s="11"/>
      <c r="MA18" s="11"/>
      <c r="MB18" s="11"/>
      <c r="MC18" s="11"/>
      <c r="MD18" s="11"/>
      <c r="ME18" s="11"/>
      <c r="MF18" s="11"/>
      <c r="MG18" s="11"/>
      <c r="MH18" s="11"/>
      <c r="MI18" s="11">
        <v>1332</v>
      </c>
      <c r="MJ18" s="11"/>
      <c r="MK18" s="11"/>
      <c r="ML18" s="11"/>
      <c r="MM18" s="11"/>
      <c r="MN18" s="11">
        <v>4148</v>
      </c>
      <c r="MO18" s="11"/>
      <c r="MP18" s="11">
        <v>16405</v>
      </c>
      <c r="MQ18" s="11"/>
      <c r="MR18" s="11">
        <v>60</v>
      </c>
      <c r="MS18" s="11"/>
      <c r="MT18" s="11"/>
      <c r="MU18" s="11"/>
      <c r="MV18" s="11"/>
      <c r="MW18" s="11">
        <v>6312</v>
      </c>
      <c r="MX18" s="11">
        <v>3680</v>
      </c>
      <c r="MY18" s="11"/>
      <c r="MZ18" s="11">
        <v>536</v>
      </c>
      <c r="NA18" s="11">
        <v>4652</v>
      </c>
      <c r="NB18" s="11"/>
      <c r="NC18" s="11"/>
      <c r="ND18" s="11"/>
      <c r="NE18" s="11"/>
      <c r="NF18" s="11">
        <v>1944</v>
      </c>
      <c r="NG18" s="11">
        <v>808</v>
      </c>
      <c r="NH18" s="11"/>
      <c r="NI18" s="11">
        <v>120</v>
      </c>
      <c r="NJ18" s="11">
        <v>1400</v>
      </c>
      <c r="NK18" s="11">
        <v>628</v>
      </c>
      <c r="NL18" s="11"/>
      <c r="NM18" s="11">
        <v>14039</v>
      </c>
      <c r="NN18" s="11">
        <v>160</v>
      </c>
      <c r="NO18" s="11"/>
      <c r="NP18" s="11">
        <v>632</v>
      </c>
      <c r="NQ18" s="11">
        <v>576</v>
      </c>
      <c r="NR18" s="11"/>
      <c r="NS18" s="11"/>
      <c r="NT18" s="11"/>
      <c r="NU18" s="11"/>
      <c r="NV18" s="11">
        <v>16040</v>
      </c>
      <c r="NW18" s="11"/>
      <c r="NX18" s="11"/>
      <c r="NY18" s="11"/>
      <c r="NZ18" s="11">
        <v>1844</v>
      </c>
      <c r="OA18" s="11"/>
      <c r="OB18" s="11"/>
      <c r="OC18" s="11"/>
      <c r="OD18" s="11">
        <v>6656</v>
      </c>
      <c r="OE18" s="11">
        <v>7270</v>
      </c>
      <c r="OF18" s="11"/>
      <c r="OG18" s="11"/>
      <c r="OH18" s="11"/>
      <c r="OI18" s="11">
        <v>804</v>
      </c>
      <c r="OJ18" s="11"/>
      <c r="OK18" s="11"/>
      <c r="OL18" s="11"/>
      <c r="OM18" s="11"/>
      <c r="ON18" s="11"/>
      <c r="OO18" s="11">
        <v>17290</v>
      </c>
      <c r="OP18" s="11">
        <v>760</v>
      </c>
      <c r="OQ18" s="11">
        <v>596</v>
      </c>
      <c r="OR18" s="11"/>
      <c r="OS18" s="11">
        <v>5778</v>
      </c>
      <c r="OT18" s="11"/>
      <c r="OU18" s="11"/>
      <c r="OV18" s="11">
        <v>14048</v>
      </c>
      <c r="OW18" s="11"/>
      <c r="OX18" s="11"/>
      <c r="OY18" s="11">
        <v>1972</v>
      </c>
      <c r="OZ18" s="11"/>
      <c r="PA18" s="11"/>
      <c r="PB18" s="11"/>
      <c r="PC18" s="11">
        <v>9908</v>
      </c>
      <c r="PD18" s="11"/>
      <c r="PE18" s="11"/>
      <c r="PF18" s="11"/>
      <c r="PG18" s="11"/>
      <c r="PH18" s="11"/>
      <c r="PI18" s="11"/>
      <c r="PJ18" s="11">
        <v>17606</v>
      </c>
      <c r="PK18" s="11"/>
      <c r="PL18" s="11">
        <v>800</v>
      </c>
      <c r="PM18" s="11"/>
      <c r="PN18" s="11"/>
      <c r="PO18" s="11"/>
      <c r="PP18" s="11">
        <v>7396</v>
      </c>
      <c r="PQ18" s="11">
        <v>464</v>
      </c>
      <c r="PR18" s="11"/>
      <c r="PS18" s="11"/>
      <c r="PT18" s="11"/>
      <c r="PU18" s="11"/>
      <c r="PV18" s="11"/>
      <c r="PW18" s="11">
        <v>4878</v>
      </c>
      <c r="PX18" s="11"/>
      <c r="PY18" s="11"/>
      <c r="PZ18" s="11"/>
      <c r="QA18" s="11">
        <v>1902</v>
      </c>
      <c r="QB18" s="11"/>
      <c r="QC18" s="11">
        <v>288</v>
      </c>
      <c r="QD18" s="11">
        <v>8620</v>
      </c>
      <c r="QE18" s="11"/>
      <c r="QF18" s="11"/>
      <c r="QG18" s="11"/>
      <c r="QH18" s="11">
        <v>300</v>
      </c>
      <c r="QI18" s="11">
        <v>412</v>
      </c>
      <c r="QJ18" s="11">
        <v>1240</v>
      </c>
      <c r="QK18" s="11"/>
      <c r="QL18" s="11"/>
      <c r="QM18" s="11"/>
      <c r="QN18" s="11"/>
      <c r="QO18" s="11">
        <v>800</v>
      </c>
      <c r="QP18" s="11"/>
      <c r="QQ18" s="11">
        <v>19192</v>
      </c>
      <c r="QR18" s="11"/>
      <c r="QS18" s="11"/>
      <c r="QT18" s="11"/>
      <c r="QU18" s="11"/>
      <c r="QV18" s="11">
        <v>2652</v>
      </c>
      <c r="QW18" s="11">
        <v>1000</v>
      </c>
      <c r="QX18" s="11">
        <v>940</v>
      </c>
      <c r="QY18" s="11"/>
      <c r="QZ18" s="11"/>
      <c r="RA18" s="11"/>
      <c r="RB18" s="11"/>
      <c r="RC18" s="11">
        <v>2120</v>
      </c>
      <c r="RD18" s="11"/>
      <c r="RE18" s="11">
        <v>2424</v>
      </c>
      <c r="RF18" s="11">
        <v>196</v>
      </c>
      <c r="RG18" s="11"/>
      <c r="RH18" s="11"/>
      <c r="RI18" s="11"/>
      <c r="RJ18" s="11">
        <v>2232</v>
      </c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</row>
    <row r="19">
      <c r="A19" s="10" t="s">
        <v>238</v>
      </c>
      <c r="B19" s="11">
        <v>188077</v>
      </c>
      <c r="C19" s="11">
        <f>=ROUNDDOWN(27.4428750693087,0)</f>
      </c>
      <c r="D19" s="11">
        <v>156635</v>
      </c>
      <c r="E19" s="12">
        <v>0.9747</v>
      </c>
      <c r="F19" s="11"/>
      <c r="G19" s="11">
        <f>=ROUNDDOWN({0},0)</f>
      </c>
      <c r="H19" s="11"/>
      <c r="I19" s="12"/>
      <c r="J19" s="11">
        <v>17226</v>
      </c>
      <c r="K19" s="13">
        <v>724876.03</v>
      </c>
      <c r="L19" s="11">
        <v>624</v>
      </c>
      <c r="M19" s="14">
        <v>1161.66</v>
      </c>
      <c r="N19" s="11">
        <v>17757</v>
      </c>
      <c r="O19" s="13">
        <v>756042.59</v>
      </c>
      <c r="P19" s="11">
        <v>644</v>
      </c>
      <c r="Q19" s="14">
        <v>1173.98</v>
      </c>
      <c r="R19" s="12">
        <v>-0.0299</v>
      </c>
      <c r="S19" s="12">
        <v>-0.0412</v>
      </c>
      <c r="T19" s="12">
        <v>-0.0311</v>
      </c>
      <c r="U19" s="12">
        <v>-0.0105</v>
      </c>
      <c r="V19" s="11">
        <v>5406</v>
      </c>
      <c r="W19" s="13">
        <v>222824.58</v>
      </c>
      <c r="X19" s="11">
        <v>504</v>
      </c>
      <c r="Y19" s="11">
        <v>3917</v>
      </c>
      <c r="Z19" s="13">
        <v>156553.88</v>
      </c>
      <c r="AA19" s="11">
        <v>462</v>
      </c>
      <c r="AB19" s="12">
        <v>0.3801</v>
      </c>
      <c r="AC19" s="12">
        <v>0.4233</v>
      </c>
      <c r="AD19" s="11">
        <v>2117</v>
      </c>
      <c r="AE19" s="13">
        <v>95521.39</v>
      </c>
      <c r="AF19" s="11">
        <v>512</v>
      </c>
      <c r="AG19" s="11">
        <v>1141</v>
      </c>
      <c r="AH19" s="13">
        <v>50443.8</v>
      </c>
      <c r="AI19" s="11">
        <v>518</v>
      </c>
      <c r="AJ19" s="12">
        <v>0.8554</v>
      </c>
      <c r="AK19" s="12">
        <v>0.8936</v>
      </c>
      <c r="AL19" s="11">
        <v>1469</v>
      </c>
      <c r="AM19" s="13">
        <v>53027.79</v>
      </c>
      <c r="AN19" s="11">
        <v>520</v>
      </c>
      <c r="AO19" s="11">
        <v>1495</v>
      </c>
      <c r="AP19" s="13">
        <v>55264.9</v>
      </c>
      <c r="AQ19" s="11">
        <v>518</v>
      </c>
      <c r="AR19" s="12">
        <v>-0.0174</v>
      </c>
      <c r="AS19" s="12">
        <v>-0.0405</v>
      </c>
      <c r="AT19" s="11">
        <v>1461</v>
      </c>
      <c r="AU19" s="13">
        <v>60622.7</v>
      </c>
      <c r="AV19" s="11">
        <v>437</v>
      </c>
      <c r="AW19" s="11">
        <v>1587</v>
      </c>
      <c r="AX19" s="13">
        <v>63313.74</v>
      </c>
      <c r="AY19" s="11">
        <v>450</v>
      </c>
      <c r="AZ19" s="12">
        <v>-0.0794</v>
      </c>
      <c r="BA19" s="12">
        <v>-0.0425</v>
      </c>
      <c r="BB19" s="11">
        <v>558</v>
      </c>
      <c r="BC19" s="13">
        <v>23325.95</v>
      </c>
      <c r="BD19" s="11">
        <v>512</v>
      </c>
      <c r="BE19" s="11">
        <v>1237</v>
      </c>
      <c r="BF19" s="13">
        <v>53878</v>
      </c>
      <c r="BG19" s="11">
        <v>508</v>
      </c>
      <c r="BH19" s="12">
        <v>-0.5489</v>
      </c>
      <c r="BI19" s="12">
        <v>-0.5671</v>
      </c>
      <c r="BJ19" s="11">
        <v>442</v>
      </c>
      <c r="BK19" s="13">
        <v>20528.09</v>
      </c>
      <c r="BL19" s="11">
        <v>530</v>
      </c>
      <c r="BM19" s="11">
        <v>851</v>
      </c>
      <c r="BN19" s="13">
        <v>42817.93</v>
      </c>
      <c r="BO19" s="11">
        <v>495</v>
      </c>
      <c r="BP19" s="12">
        <v>-0.4806</v>
      </c>
      <c r="BQ19" s="12">
        <v>-0.5206</v>
      </c>
      <c r="BR19" s="11">
        <v>2585</v>
      </c>
      <c r="BS19" s="13">
        <v>118285.71</v>
      </c>
      <c r="BT19" s="11">
        <v>520</v>
      </c>
      <c r="BU19" s="11">
        <v>3174</v>
      </c>
      <c r="BV19" s="13">
        <v>155270.47</v>
      </c>
      <c r="BW19" s="11">
        <v>496</v>
      </c>
      <c r="BX19" s="12">
        <v>-0.1856</v>
      </c>
      <c r="BY19" s="12">
        <v>-0.2382</v>
      </c>
      <c r="BZ19" s="11">
        <v>1006</v>
      </c>
      <c r="CA19" s="13">
        <v>38380.51</v>
      </c>
      <c r="CB19" s="11">
        <v>506</v>
      </c>
      <c r="CC19" s="11">
        <v>1565</v>
      </c>
      <c r="CD19" s="13">
        <v>67368.7</v>
      </c>
      <c r="CE19" s="11">
        <v>479</v>
      </c>
      <c r="CF19" s="12">
        <v>-0.3572</v>
      </c>
      <c r="CG19" s="12">
        <v>-0.4303</v>
      </c>
      <c r="CH19" s="11">
        <v>14</v>
      </c>
      <c r="CI19" s="13">
        <v>695.81</v>
      </c>
      <c r="CJ19" s="11">
        <v>303</v>
      </c>
      <c r="CK19" s="11">
        <v>16</v>
      </c>
      <c r="CL19" s="13">
        <v>840.4</v>
      </c>
      <c r="CM19" s="11">
        <v>362</v>
      </c>
      <c r="CN19" s="12">
        <v>-0.125</v>
      </c>
      <c r="CO19" s="12">
        <v>-0.172</v>
      </c>
      <c r="CP19" s="11">
        <v>145</v>
      </c>
      <c r="CQ19" s="13">
        <v>6640.11</v>
      </c>
      <c r="CR19" s="11">
        <v>478</v>
      </c>
      <c r="CS19" s="11">
        <v>171</v>
      </c>
      <c r="CT19" s="13">
        <v>7898.54</v>
      </c>
      <c r="CU19" s="11">
        <v>406</v>
      </c>
      <c r="CV19" s="12">
        <v>-0.152</v>
      </c>
      <c r="CW19" s="12">
        <v>-0.1593</v>
      </c>
      <c r="CX19" s="11">
        <v>2</v>
      </c>
      <c r="CY19" s="13">
        <v>85.18</v>
      </c>
      <c r="CZ19" s="11">
        <v>9</v>
      </c>
      <c r="DA19" s="11">
        <v>3</v>
      </c>
      <c r="DB19" s="13">
        <v>153.97</v>
      </c>
      <c r="DC19" s="11">
        <v>8</v>
      </c>
      <c r="DD19" s="12">
        <v>-0.3333</v>
      </c>
      <c r="DE19" s="12">
        <v>-0.4468</v>
      </c>
      <c r="DF19" s="11">
        <v>1146</v>
      </c>
      <c r="DG19" s="13">
        <v>54858.56</v>
      </c>
      <c r="DH19" s="11">
        <v>589</v>
      </c>
      <c r="DI19" s="11">
        <v>1306</v>
      </c>
      <c r="DJ19" s="13">
        <v>47896.49</v>
      </c>
      <c r="DK19" s="11">
        <v>604</v>
      </c>
      <c r="DL19" s="12">
        <v>-0.1225</v>
      </c>
      <c r="DM19" s="12">
        <v>0.1454</v>
      </c>
      <c r="DN19" s="11"/>
      <c r="DO19" s="13"/>
      <c r="DP19" s="11"/>
      <c r="DQ19" s="11"/>
      <c r="DR19" s="13"/>
      <c r="DS19" s="11"/>
      <c r="DT19" s="12"/>
      <c r="DU19" s="12"/>
      <c r="DV19" s="11">
        <v>223</v>
      </c>
      <c r="DW19" s="13">
        <v>9928.9</v>
      </c>
      <c r="DX19" s="11">
        <v>69</v>
      </c>
      <c r="DY19" s="11">
        <v>396</v>
      </c>
      <c r="DZ19" s="13">
        <v>17595.98</v>
      </c>
      <c r="EA19" s="11">
        <v>324</v>
      </c>
      <c r="EB19" s="12">
        <v>-0.4369</v>
      </c>
      <c r="EC19" s="12">
        <v>-0.4357</v>
      </c>
      <c r="ED19" s="11">
        <v>256</v>
      </c>
      <c r="EE19" s="13">
        <v>4268.44</v>
      </c>
      <c r="EF19" s="11">
        <v>504</v>
      </c>
      <c r="EG19" s="11"/>
      <c r="EH19" s="13"/>
      <c r="EI19" s="11"/>
      <c r="EJ19" s="12"/>
      <c r="EK19" s="12"/>
      <c r="EL19" s="11">
        <v>176</v>
      </c>
      <c r="EM19" s="13">
        <v>6753.2</v>
      </c>
      <c r="EN19" s="11">
        <v>322</v>
      </c>
      <c r="EO19" s="11">
        <v>230</v>
      </c>
      <c r="EP19" s="13">
        <v>10305.37</v>
      </c>
      <c r="EQ19" s="11">
        <v>355</v>
      </c>
      <c r="ER19" s="12">
        <v>-0.2348</v>
      </c>
      <c r="ES19" s="12">
        <v>-0.3447</v>
      </c>
      <c r="ET19" s="11">
        <v>102</v>
      </c>
      <c r="EU19" s="13">
        <v>3807.01</v>
      </c>
      <c r="EV19" s="11">
        <v>77</v>
      </c>
      <c r="EW19" s="11">
        <v>371</v>
      </c>
      <c r="EX19" s="13">
        <v>12995.5</v>
      </c>
      <c r="EY19" s="11">
        <v>149</v>
      </c>
      <c r="EZ19" s="12">
        <v>-0.7251</v>
      </c>
      <c r="FA19" s="12">
        <v>-0.7071</v>
      </c>
      <c r="FB19" s="11"/>
      <c r="FC19" s="13"/>
      <c r="FD19" s="11"/>
      <c r="FE19" s="11"/>
      <c r="FF19" s="13"/>
      <c r="FG19" s="11"/>
      <c r="FH19" s="12"/>
      <c r="FI19" s="12"/>
      <c r="FJ19" s="11">
        <v>30</v>
      </c>
      <c r="FK19" s="13">
        <v>1256.68</v>
      </c>
      <c r="FL19" s="11">
        <v>106</v>
      </c>
      <c r="FM19" s="11">
        <v>32</v>
      </c>
      <c r="FN19" s="13">
        <v>1883.31</v>
      </c>
      <c r="FO19" s="11">
        <v>114</v>
      </c>
      <c r="FP19" s="12">
        <v>-0.0625</v>
      </c>
      <c r="FQ19" s="12">
        <v>-0.3327</v>
      </c>
      <c r="FR19" s="11">
        <v>21</v>
      </c>
      <c r="FS19" s="13">
        <v>1093.15</v>
      </c>
      <c r="FT19" s="11">
        <v>97</v>
      </c>
      <c r="FU19" s="11">
        <v>38</v>
      </c>
      <c r="FV19" s="13">
        <v>1934.27</v>
      </c>
      <c r="FW19" s="11">
        <v>59</v>
      </c>
      <c r="FX19" s="12">
        <v>-0.4474</v>
      </c>
      <c r="FY19" s="12">
        <v>-0.4349</v>
      </c>
      <c r="FZ19" s="11"/>
      <c r="GA19" s="13"/>
      <c r="GB19" s="11">
        <v>347</v>
      </c>
      <c r="GC19" s="11">
        <v>1</v>
      </c>
      <c r="GD19" s="13">
        <v>39.91</v>
      </c>
      <c r="GE19" s="11">
        <v>156</v>
      </c>
      <c r="GF19" s="12"/>
      <c r="GG19" s="12"/>
      <c r="GH19" s="11">
        <v>3</v>
      </c>
      <c r="GI19" s="13">
        <v>201.16</v>
      </c>
      <c r="GJ19" s="11">
        <v>24</v>
      </c>
      <c r="GK19" s="11">
        <v>11</v>
      </c>
      <c r="GL19" s="13">
        <v>786.46</v>
      </c>
      <c r="GM19" s="11">
        <v>8</v>
      </c>
      <c r="GN19" s="12">
        <v>-0.7273</v>
      </c>
      <c r="GO19" s="12">
        <v>-0.7442</v>
      </c>
      <c r="GP19" s="11">
        <v>16</v>
      </c>
      <c r="GQ19" s="13">
        <v>722.19</v>
      </c>
      <c r="GR19" s="11">
        <v>229</v>
      </c>
      <c r="GS19" s="11">
        <v>27</v>
      </c>
      <c r="GT19" s="13">
        <v>1073.1</v>
      </c>
      <c r="GU19" s="11">
        <v>247</v>
      </c>
      <c r="GV19" s="12">
        <v>-0.4074</v>
      </c>
      <c r="GW19" s="12">
        <v>-0.327</v>
      </c>
      <c r="GX19" s="11">
        <v>24</v>
      </c>
      <c r="GY19" s="13">
        <v>1044.87</v>
      </c>
      <c r="GZ19" s="11">
        <v>73</v>
      </c>
      <c r="HA19" s="11">
        <v>30</v>
      </c>
      <c r="HB19" s="13">
        <v>1248.79</v>
      </c>
      <c r="HC19" s="11">
        <v>60</v>
      </c>
      <c r="HD19" s="12">
        <v>-0.2</v>
      </c>
      <c r="HE19" s="12">
        <v>-0.1633</v>
      </c>
      <c r="HF19" s="11">
        <v>17</v>
      </c>
      <c r="HG19" s="13">
        <v>739.33</v>
      </c>
      <c r="HH19" s="11">
        <v>30</v>
      </c>
      <c r="HI19" s="11">
        <v>21</v>
      </c>
      <c r="HJ19" s="13">
        <v>874.88</v>
      </c>
      <c r="HK19" s="11">
        <v>38</v>
      </c>
      <c r="HL19" s="12">
        <v>-0.1905</v>
      </c>
      <c r="HM19" s="12">
        <v>-0.1549</v>
      </c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7</v>
      </c>
      <c r="IM19" s="13">
        <v>264.72</v>
      </c>
      <c r="IN19" s="11">
        <v>127</v>
      </c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>
        <v>128</v>
      </c>
      <c r="JN19" s="13">
        <v>5129.6</v>
      </c>
      <c r="JO19" s="11">
        <v>484</v>
      </c>
      <c r="JP19" s="12"/>
      <c r="JQ19" s="12"/>
      <c r="JR19" s="11"/>
      <c r="JS19" s="13"/>
      <c r="JT19" s="11"/>
      <c r="JU19" s="11">
        <v>9</v>
      </c>
      <c r="JV19" s="13">
        <v>474.6</v>
      </c>
      <c r="JW19" s="11">
        <v>150</v>
      </c>
      <c r="JX19" s="12"/>
      <c r="JY19" s="12"/>
      <c r="JZ19" s="11"/>
      <c r="KA19" s="13"/>
      <c r="KB19" s="11"/>
      <c r="KC19" s="11"/>
      <c r="KD19" s="13"/>
      <c r="KE19" s="11">
        <v>401</v>
      </c>
      <c r="KF19" s="12"/>
      <c r="KG19" s="12"/>
      <c r="KH19" s="11"/>
      <c r="KI19" s="13"/>
      <c r="KJ19" s="11">
        <v>289</v>
      </c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>
        <v>141637</v>
      </c>
      <c r="LO19" s="11">
        <v>17636</v>
      </c>
      <c r="LP19" s="11"/>
      <c r="LQ19" s="11"/>
      <c r="LR19" s="11">
        <v>25868</v>
      </c>
      <c r="LS19" s="11"/>
      <c r="LT19" s="11"/>
      <c r="LU19" s="11">
        <v>1711</v>
      </c>
      <c r="LV19" s="11">
        <v>1150</v>
      </c>
      <c r="LW19" s="11"/>
      <c r="LX19" s="11"/>
      <c r="LY19" s="11">
        <v>75</v>
      </c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>
        <v>4492</v>
      </c>
      <c r="MO19" s="11">
        <v>4570</v>
      </c>
      <c r="MP19" s="11">
        <v>1295</v>
      </c>
      <c r="MQ19" s="11">
        <v>250</v>
      </c>
      <c r="MR19" s="11"/>
      <c r="MS19" s="11"/>
      <c r="MT19" s="11"/>
      <c r="MU19" s="11"/>
      <c r="MV19" s="11">
        <v>541</v>
      </c>
      <c r="MW19" s="11">
        <v>760</v>
      </c>
      <c r="MX19" s="11">
        <v>80</v>
      </c>
      <c r="MY19" s="11">
        <v>200</v>
      </c>
      <c r="MZ19" s="11"/>
      <c r="NA19" s="11">
        <v>1320</v>
      </c>
      <c r="NB19" s="11">
        <v>200</v>
      </c>
      <c r="NC19" s="11"/>
      <c r="ND19" s="11">
        <v>1850</v>
      </c>
      <c r="NE19" s="11"/>
      <c r="NF19" s="11">
        <v>470</v>
      </c>
      <c r="NG19" s="11">
        <v>2010</v>
      </c>
      <c r="NH19" s="11">
        <v>270</v>
      </c>
      <c r="NI19" s="11">
        <v>1140</v>
      </c>
      <c r="NJ19" s="11">
        <v>3468</v>
      </c>
      <c r="NK19" s="11"/>
      <c r="NL19" s="11">
        <v>540</v>
      </c>
      <c r="NM19" s="11">
        <v>2340</v>
      </c>
      <c r="NN19" s="11">
        <v>310</v>
      </c>
      <c r="NO19" s="11"/>
      <c r="NP19" s="11">
        <v>60</v>
      </c>
      <c r="NQ19" s="11">
        <v>420</v>
      </c>
      <c r="NR19" s="11">
        <v>170</v>
      </c>
      <c r="NS19" s="11">
        <v>10969</v>
      </c>
      <c r="NT19" s="11"/>
      <c r="NU19" s="11"/>
      <c r="NV19" s="11">
        <v>620</v>
      </c>
      <c r="NW19" s="11"/>
      <c r="NX19" s="11">
        <v>50</v>
      </c>
      <c r="NY19" s="11">
        <v>50</v>
      </c>
      <c r="NZ19" s="11"/>
      <c r="OA19" s="11">
        <v>570</v>
      </c>
      <c r="OB19" s="11"/>
      <c r="OC19" s="11"/>
      <c r="OD19" s="11">
        <v>1570</v>
      </c>
      <c r="OE19" s="11">
        <v>3450</v>
      </c>
      <c r="OF19" s="11"/>
      <c r="OG19" s="11">
        <v>3420</v>
      </c>
      <c r="OH19" s="11">
        <v>210</v>
      </c>
      <c r="OI19" s="11">
        <v>1020</v>
      </c>
      <c r="OJ19" s="11"/>
      <c r="OK19" s="11">
        <v>600</v>
      </c>
      <c r="OL19" s="11">
        <v>920</v>
      </c>
      <c r="OM19" s="11"/>
      <c r="ON19" s="11">
        <v>1200</v>
      </c>
      <c r="OO19" s="11">
        <v>4120</v>
      </c>
      <c r="OP19" s="11">
        <v>430</v>
      </c>
      <c r="OQ19" s="11">
        <v>620</v>
      </c>
      <c r="OR19" s="11"/>
      <c r="OS19" s="11">
        <v>1260</v>
      </c>
      <c r="OT19" s="11"/>
      <c r="OU19" s="11"/>
      <c r="OV19" s="11">
        <v>14080</v>
      </c>
      <c r="OW19" s="11"/>
      <c r="OX19" s="11">
        <v>770</v>
      </c>
      <c r="OY19" s="11">
        <v>660</v>
      </c>
      <c r="OZ19" s="11">
        <v>1200</v>
      </c>
      <c r="PA19" s="11"/>
      <c r="PB19" s="11">
        <v>500</v>
      </c>
      <c r="PC19" s="11">
        <v>8180</v>
      </c>
      <c r="PD19" s="11"/>
      <c r="PE19" s="11">
        <v>450</v>
      </c>
      <c r="PF19" s="11">
        <v>430</v>
      </c>
      <c r="PG19" s="11">
        <v>450</v>
      </c>
      <c r="PH19" s="11">
        <v>810</v>
      </c>
      <c r="PI19" s="11">
        <v>190</v>
      </c>
      <c r="PJ19" s="11">
        <v>11480</v>
      </c>
      <c r="PK19" s="11"/>
      <c r="PL19" s="11">
        <v>750</v>
      </c>
      <c r="PM19" s="11"/>
      <c r="PN19" s="11">
        <v>800</v>
      </c>
      <c r="PO19" s="11">
        <v>800</v>
      </c>
      <c r="PP19" s="11">
        <v>11130</v>
      </c>
      <c r="PQ19" s="11"/>
      <c r="PR19" s="11">
        <v>1270</v>
      </c>
      <c r="PS19" s="11"/>
      <c r="PT19" s="11"/>
      <c r="PU19" s="11">
        <v>120</v>
      </c>
      <c r="PV19" s="11">
        <v>30</v>
      </c>
      <c r="PW19" s="11">
        <v>9610</v>
      </c>
      <c r="PX19" s="11">
        <v>430</v>
      </c>
      <c r="PY19" s="11">
        <v>890</v>
      </c>
      <c r="PZ19" s="11"/>
      <c r="QA19" s="11">
        <v>1400</v>
      </c>
      <c r="QB19" s="11"/>
      <c r="QC19" s="11"/>
      <c r="QD19" s="11">
        <v>4720</v>
      </c>
      <c r="QE19" s="11">
        <v>280</v>
      </c>
      <c r="QF19" s="11"/>
      <c r="QG19" s="11"/>
      <c r="QH19" s="11"/>
      <c r="QI19" s="11"/>
      <c r="QJ19" s="11">
        <v>5770</v>
      </c>
      <c r="QK19" s="11"/>
      <c r="QL19" s="11"/>
      <c r="QM19" s="11"/>
      <c r="QN19" s="11">
        <v>920</v>
      </c>
      <c r="QO19" s="11">
        <v>790</v>
      </c>
      <c r="QP19" s="11"/>
      <c r="QQ19" s="11">
        <v>3040</v>
      </c>
      <c r="QR19" s="11"/>
      <c r="QS19" s="11"/>
      <c r="QT19" s="11">
        <v>2580</v>
      </c>
      <c r="QU19" s="11"/>
      <c r="QV19" s="11"/>
      <c r="QW19" s="11">
        <v>280</v>
      </c>
      <c r="QX19" s="11">
        <v>3920</v>
      </c>
      <c r="QY19" s="11"/>
      <c r="QZ19" s="11"/>
      <c r="RA19" s="11"/>
      <c r="RB19" s="11">
        <v>450</v>
      </c>
      <c r="RC19" s="11"/>
      <c r="RD19" s="11"/>
      <c r="RE19" s="11">
        <v>500</v>
      </c>
      <c r="RF19" s="11">
        <v>90</v>
      </c>
      <c r="RG19" s="11"/>
      <c r="RH19" s="11"/>
      <c r="RI19" s="11"/>
      <c r="RJ19" s="11">
        <v>9030</v>
      </c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</row>
    <row r="20">
      <c r="A20" s="19" t="s">
        <v>239</v>
      </c>
      <c r="B20" s="15">
        <v>2457916</v>
      </c>
      <c r="C20" s="15">
        <f>=ROUNDDOWN({0},0)</f>
      </c>
      <c r="D20" s="15">
        <v>1948909</v>
      </c>
      <c r="E20" s="16"/>
      <c r="F20" s="15"/>
      <c r="G20" s="15">
        <f>=ROUNDDOWN({0},0)</f>
      </c>
      <c r="H20" s="15">
        <v>9111</v>
      </c>
      <c r="I20" s="16"/>
      <c r="J20" s="15">
        <v>342146</v>
      </c>
      <c r="K20" s="17">
        <v>15676543.43</v>
      </c>
      <c r="L20" s="15">
        <v>8454</v>
      </c>
      <c r="M20" s="18">
        <v>1854.33</v>
      </c>
      <c r="N20" s="15">
        <v>303172</v>
      </c>
      <c r="O20" s="17">
        <v>14355035.51</v>
      </c>
      <c r="P20" s="15">
        <v>8648</v>
      </c>
      <c r="Q20" s="18">
        <v>1659.93</v>
      </c>
      <c r="R20" s="16">
        <v>0.1286</v>
      </c>
      <c r="S20" s="16">
        <v>0.0921</v>
      </c>
      <c r="T20" s="16">
        <v>-0.0224</v>
      </c>
      <c r="U20" s="16">
        <v>0.1171</v>
      </c>
      <c r="V20" s="15">
        <v>89193</v>
      </c>
      <c r="W20" s="17">
        <v>3455669.62</v>
      </c>
      <c r="X20" s="15">
        <v>6055</v>
      </c>
      <c r="Y20" s="15">
        <v>75368</v>
      </c>
      <c r="Z20" s="17">
        <v>2522063.32</v>
      </c>
      <c r="AA20" s="15">
        <v>5531</v>
      </c>
      <c r="AB20" s="16">
        <v>0.1834</v>
      </c>
      <c r="AC20" s="16">
        <v>0.3702</v>
      </c>
      <c r="AD20" s="15">
        <v>39040</v>
      </c>
      <c r="AE20" s="17">
        <v>2546944.75</v>
      </c>
      <c r="AF20" s="15">
        <v>6729</v>
      </c>
      <c r="AG20" s="15">
        <v>17423</v>
      </c>
      <c r="AH20" s="17">
        <v>1264565</v>
      </c>
      <c r="AI20" s="15">
        <v>6777</v>
      </c>
      <c r="AJ20" s="16">
        <v>1.2407</v>
      </c>
      <c r="AK20" s="16">
        <v>1.0141</v>
      </c>
      <c r="AL20" s="15">
        <v>35192</v>
      </c>
      <c r="AM20" s="17">
        <v>2304845.98</v>
      </c>
      <c r="AN20" s="15">
        <v>6898</v>
      </c>
      <c r="AO20" s="15">
        <v>33233</v>
      </c>
      <c r="AP20" s="17">
        <v>2467527.96</v>
      </c>
      <c r="AQ20" s="15">
        <v>6870</v>
      </c>
      <c r="AR20" s="16">
        <v>0.0589</v>
      </c>
      <c r="AS20" s="16">
        <v>-0.0659</v>
      </c>
      <c r="AT20" s="15">
        <v>44389</v>
      </c>
      <c r="AU20" s="17">
        <v>1598971.43</v>
      </c>
      <c r="AV20" s="15">
        <v>6233</v>
      </c>
      <c r="AW20" s="15">
        <v>44187</v>
      </c>
      <c r="AX20" s="17">
        <v>1676936.88</v>
      </c>
      <c r="AY20" s="15">
        <v>6674</v>
      </c>
      <c r="AZ20" s="16">
        <v>0.0046</v>
      </c>
      <c r="BA20" s="16">
        <v>-0.0465</v>
      </c>
      <c r="BB20" s="15">
        <v>37868</v>
      </c>
      <c r="BC20" s="17">
        <v>1466596.95</v>
      </c>
      <c r="BD20" s="15">
        <v>6567</v>
      </c>
      <c r="BE20" s="15">
        <v>33310</v>
      </c>
      <c r="BF20" s="17">
        <v>1319278.73</v>
      </c>
      <c r="BG20" s="15">
        <v>6790</v>
      </c>
      <c r="BH20" s="16">
        <v>0.1368</v>
      </c>
      <c r="BI20" s="16">
        <v>0.1117</v>
      </c>
      <c r="BJ20" s="15">
        <v>11192</v>
      </c>
      <c r="BK20" s="17">
        <v>937726.56</v>
      </c>
      <c r="BL20" s="15">
        <v>6843</v>
      </c>
      <c r="BM20" s="15">
        <v>16592</v>
      </c>
      <c r="BN20" s="17">
        <v>1375908.26</v>
      </c>
      <c r="BO20" s="15">
        <v>6849</v>
      </c>
      <c r="BP20" s="16">
        <v>-0.3255</v>
      </c>
      <c r="BQ20" s="16">
        <v>-0.3185</v>
      </c>
      <c r="BR20" s="15">
        <v>24979</v>
      </c>
      <c r="BS20" s="17">
        <v>929385.1</v>
      </c>
      <c r="BT20" s="15">
        <v>5697</v>
      </c>
      <c r="BU20" s="15">
        <v>27223</v>
      </c>
      <c r="BV20" s="17">
        <v>1106720.66</v>
      </c>
      <c r="BW20" s="15">
        <v>5558</v>
      </c>
      <c r="BX20" s="16">
        <v>-0.0824</v>
      </c>
      <c r="BY20" s="16">
        <v>-0.1602</v>
      </c>
      <c r="BZ20" s="15">
        <v>24565</v>
      </c>
      <c r="CA20" s="17">
        <v>911614.65</v>
      </c>
      <c r="CB20" s="15">
        <v>5835</v>
      </c>
      <c r="CC20" s="15">
        <v>20949</v>
      </c>
      <c r="CD20" s="17">
        <v>850268.2</v>
      </c>
      <c r="CE20" s="15">
        <v>5608</v>
      </c>
      <c r="CF20" s="16">
        <v>0.1726</v>
      </c>
      <c r="CG20" s="16">
        <v>0.0721</v>
      </c>
      <c r="CH20" s="15">
        <v>2321</v>
      </c>
      <c r="CI20" s="17">
        <v>220420.91</v>
      </c>
      <c r="CJ20" s="15">
        <v>2659</v>
      </c>
      <c r="CK20" s="15">
        <v>1506</v>
      </c>
      <c r="CL20" s="17">
        <v>102062.69</v>
      </c>
      <c r="CM20" s="15">
        <v>2912</v>
      </c>
      <c r="CN20" s="16">
        <v>0.5412</v>
      </c>
      <c r="CO20" s="16">
        <v>1.1597</v>
      </c>
      <c r="CP20" s="15">
        <v>3887</v>
      </c>
      <c r="CQ20" s="17">
        <v>171005.54</v>
      </c>
      <c r="CR20" s="15">
        <v>5285</v>
      </c>
      <c r="CS20" s="15">
        <v>5140</v>
      </c>
      <c r="CT20" s="17">
        <v>220017.22</v>
      </c>
      <c r="CU20" s="15">
        <v>4957</v>
      </c>
      <c r="CV20" s="16">
        <v>-0.2438</v>
      </c>
      <c r="CW20" s="16">
        <v>-0.2228</v>
      </c>
      <c r="CX20" s="15">
        <v>1903</v>
      </c>
      <c r="CY20" s="17">
        <v>155760.33</v>
      </c>
      <c r="CZ20" s="15">
        <v>864</v>
      </c>
      <c r="DA20" s="15">
        <v>1789</v>
      </c>
      <c r="DB20" s="17">
        <v>171409.27</v>
      </c>
      <c r="DC20" s="15">
        <v>726</v>
      </c>
      <c r="DD20" s="16">
        <v>0.0637</v>
      </c>
      <c r="DE20" s="16">
        <v>-0.0913</v>
      </c>
      <c r="DF20" s="15">
        <v>2981</v>
      </c>
      <c r="DG20" s="17">
        <v>152686.15</v>
      </c>
      <c r="DH20" s="15">
        <v>7358</v>
      </c>
      <c r="DI20" s="15">
        <v>3288</v>
      </c>
      <c r="DJ20" s="17">
        <v>138013.28</v>
      </c>
      <c r="DK20" s="15">
        <v>7212</v>
      </c>
      <c r="DL20" s="16">
        <v>-0.0934</v>
      </c>
      <c r="DM20" s="16">
        <v>0.1063</v>
      </c>
      <c r="DN20" s="15">
        <v>3241</v>
      </c>
      <c r="DO20" s="17">
        <v>124575.04</v>
      </c>
      <c r="DP20" s="15"/>
      <c r="DQ20" s="15">
        <v>5404</v>
      </c>
      <c r="DR20" s="17">
        <v>321399.98</v>
      </c>
      <c r="DS20" s="15"/>
      <c r="DT20" s="16">
        <v>-0.4003</v>
      </c>
      <c r="DU20" s="16">
        <v>-0.6124</v>
      </c>
      <c r="DV20" s="15">
        <v>2366</v>
      </c>
      <c r="DW20" s="17">
        <v>99265.63</v>
      </c>
      <c r="DX20" s="15">
        <v>1637</v>
      </c>
      <c r="DY20" s="15">
        <v>3125</v>
      </c>
      <c r="DZ20" s="17">
        <v>142460.74</v>
      </c>
      <c r="EA20" s="15">
        <v>2650</v>
      </c>
      <c r="EB20" s="16">
        <v>-0.2429</v>
      </c>
      <c r="EC20" s="16">
        <v>-0.3032</v>
      </c>
      <c r="ED20" s="15">
        <v>9434</v>
      </c>
      <c r="EE20" s="17">
        <v>98983.62</v>
      </c>
      <c r="EF20" s="15">
        <v>5706</v>
      </c>
      <c r="EG20" s="15"/>
      <c r="EH20" s="17"/>
      <c r="EI20" s="15"/>
      <c r="EJ20" s="16"/>
      <c r="EK20" s="16"/>
      <c r="EL20" s="15">
        <v>2026</v>
      </c>
      <c r="EM20" s="17">
        <v>93294.83</v>
      </c>
      <c r="EN20" s="15">
        <v>2056</v>
      </c>
      <c r="EO20" s="15">
        <v>2104</v>
      </c>
      <c r="EP20" s="17">
        <v>81261.41</v>
      </c>
      <c r="EQ20" s="15">
        <v>1684</v>
      </c>
      <c r="ER20" s="16">
        <v>-0.0371</v>
      </c>
      <c r="ES20" s="16">
        <v>0.1481</v>
      </c>
      <c r="ET20" s="15">
        <v>1972</v>
      </c>
      <c r="EU20" s="17">
        <v>69768.01</v>
      </c>
      <c r="EV20" s="15">
        <v>2081</v>
      </c>
      <c r="EW20" s="15">
        <v>3749</v>
      </c>
      <c r="EX20" s="17">
        <v>138246.02</v>
      </c>
      <c r="EY20" s="15">
        <v>2279</v>
      </c>
      <c r="EZ20" s="16">
        <v>-0.474</v>
      </c>
      <c r="FA20" s="16">
        <v>-0.4953</v>
      </c>
      <c r="FB20" s="15">
        <v>364</v>
      </c>
      <c r="FC20" s="17">
        <v>58738.49</v>
      </c>
      <c r="FD20" s="15">
        <v>822</v>
      </c>
      <c r="FE20" s="15">
        <v>263</v>
      </c>
      <c r="FF20" s="17">
        <v>38194.47</v>
      </c>
      <c r="FG20" s="15">
        <v>787</v>
      </c>
      <c r="FH20" s="16">
        <v>0.384</v>
      </c>
      <c r="FI20" s="16">
        <v>0.5379</v>
      </c>
      <c r="FJ20" s="15">
        <v>691</v>
      </c>
      <c r="FK20" s="17">
        <v>57641.79</v>
      </c>
      <c r="FL20" s="15">
        <v>1114</v>
      </c>
      <c r="FM20" s="15">
        <v>338</v>
      </c>
      <c r="FN20" s="17">
        <v>34196.99</v>
      </c>
      <c r="FO20" s="15">
        <v>826</v>
      </c>
      <c r="FP20" s="16">
        <v>1.0444</v>
      </c>
      <c r="FQ20" s="16">
        <v>0.6856</v>
      </c>
      <c r="FR20" s="15">
        <v>526</v>
      </c>
      <c r="FS20" s="17">
        <v>48722.93</v>
      </c>
      <c r="FT20" s="15">
        <v>1043</v>
      </c>
      <c r="FU20" s="15">
        <v>625</v>
      </c>
      <c r="FV20" s="17">
        <v>64879.53</v>
      </c>
      <c r="FW20" s="15">
        <v>1009</v>
      </c>
      <c r="FX20" s="16">
        <v>-0.1584</v>
      </c>
      <c r="FY20" s="16">
        <v>-0.249</v>
      </c>
      <c r="FZ20" s="15">
        <v>313</v>
      </c>
      <c r="GA20" s="17">
        <v>38559.82</v>
      </c>
      <c r="GB20" s="15">
        <v>5444</v>
      </c>
      <c r="GC20" s="15">
        <v>226</v>
      </c>
      <c r="GD20" s="17">
        <v>35066.08</v>
      </c>
      <c r="GE20" s="15">
        <v>2870</v>
      </c>
      <c r="GF20" s="16">
        <v>0.385</v>
      </c>
      <c r="GG20" s="16">
        <v>0.0996</v>
      </c>
      <c r="GH20" s="15">
        <v>788</v>
      </c>
      <c r="GI20" s="17">
        <v>32104.8</v>
      </c>
      <c r="GJ20" s="15">
        <v>1020</v>
      </c>
      <c r="GK20" s="15">
        <v>538</v>
      </c>
      <c r="GL20" s="17">
        <v>27516.99</v>
      </c>
      <c r="GM20" s="15">
        <v>927</v>
      </c>
      <c r="GN20" s="16">
        <v>0.4647</v>
      </c>
      <c r="GO20" s="16">
        <v>0.1667</v>
      </c>
      <c r="GP20" s="15">
        <v>641</v>
      </c>
      <c r="GQ20" s="17">
        <v>23266.15</v>
      </c>
      <c r="GR20" s="15">
        <v>2120</v>
      </c>
      <c r="GS20" s="15">
        <v>576</v>
      </c>
      <c r="GT20" s="17">
        <v>22756.74</v>
      </c>
      <c r="GU20" s="15">
        <v>2308</v>
      </c>
      <c r="GV20" s="16">
        <v>0.1128</v>
      </c>
      <c r="GW20" s="16">
        <v>0.0224</v>
      </c>
      <c r="GX20" s="15">
        <v>525</v>
      </c>
      <c r="GY20" s="17">
        <v>21631.21</v>
      </c>
      <c r="GZ20" s="15">
        <v>1209</v>
      </c>
      <c r="HA20" s="15">
        <v>756</v>
      </c>
      <c r="HB20" s="17">
        <v>31705.2</v>
      </c>
      <c r="HC20" s="15">
        <v>1278</v>
      </c>
      <c r="HD20" s="16">
        <v>-0.3056</v>
      </c>
      <c r="HE20" s="16">
        <v>-0.3177</v>
      </c>
      <c r="HF20" s="15">
        <v>395</v>
      </c>
      <c r="HG20" s="17">
        <v>16329.81</v>
      </c>
      <c r="HH20" s="15">
        <v>804</v>
      </c>
      <c r="HI20" s="15">
        <v>439</v>
      </c>
      <c r="HJ20" s="17">
        <v>17941.02</v>
      </c>
      <c r="HK20" s="15">
        <v>739</v>
      </c>
      <c r="HL20" s="16">
        <v>-0.1002</v>
      </c>
      <c r="HM20" s="16">
        <v>-0.0898</v>
      </c>
      <c r="HN20" s="15">
        <v>522</v>
      </c>
      <c r="HO20" s="17">
        <v>15313.3</v>
      </c>
      <c r="HP20" s="15"/>
      <c r="HQ20" s="15">
        <v>3231</v>
      </c>
      <c r="HR20" s="17">
        <v>97383.05</v>
      </c>
      <c r="HS20" s="15"/>
      <c r="HT20" s="16">
        <v>-0.8384</v>
      </c>
      <c r="HU20" s="16">
        <v>-0.8428</v>
      </c>
      <c r="HV20" s="15">
        <v>309</v>
      </c>
      <c r="HW20" s="17">
        <v>11328.44</v>
      </c>
      <c r="HX20" s="15">
        <v>257</v>
      </c>
      <c r="HY20" s="15">
        <v>211</v>
      </c>
      <c r="HZ20" s="17">
        <v>7961.72</v>
      </c>
      <c r="IA20" s="15">
        <v>260</v>
      </c>
      <c r="IB20" s="16">
        <v>0.4645</v>
      </c>
      <c r="IC20" s="16">
        <v>0.4229</v>
      </c>
      <c r="ID20" s="15">
        <v>371</v>
      </c>
      <c r="IE20" s="17">
        <v>9061.22</v>
      </c>
      <c r="IF20" s="15">
        <v>21</v>
      </c>
      <c r="IG20" s="15"/>
      <c r="IH20" s="17"/>
      <c r="II20" s="15"/>
      <c r="IJ20" s="16"/>
      <c r="IK20" s="16"/>
      <c r="IL20" s="15">
        <v>84</v>
      </c>
      <c r="IM20" s="17">
        <v>3658.39</v>
      </c>
      <c r="IN20" s="15">
        <v>876</v>
      </c>
      <c r="IO20" s="15"/>
      <c r="IP20" s="17"/>
      <c r="IQ20" s="15"/>
      <c r="IR20" s="16"/>
      <c r="IS20" s="16"/>
      <c r="IT20" s="15">
        <v>51</v>
      </c>
      <c r="IU20" s="17">
        <v>1481.85</v>
      </c>
      <c r="IV20" s="15">
        <v>171</v>
      </c>
      <c r="IW20" s="15">
        <v>166</v>
      </c>
      <c r="IX20" s="17">
        <v>3065.08</v>
      </c>
      <c r="IY20" s="15">
        <v>169</v>
      </c>
      <c r="IZ20" s="16">
        <v>-0.6928</v>
      </c>
      <c r="JA20" s="16">
        <v>-0.5165</v>
      </c>
      <c r="JB20" s="15">
        <v>17</v>
      </c>
      <c r="JC20" s="17">
        <v>1190.13</v>
      </c>
      <c r="JD20" s="15">
        <v>101</v>
      </c>
      <c r="JE20" s="15">
        <v>8</v>
      </c>
      <c r="JF20" s="17">
        <v>546.94</v>
      </c>
      <c r="JG20" s="15">
        <v>94</v>
      </c>
      <c r="JH20" s="16">
        <v>1.125</v>
      </c>
      <c r="JI20" s="16">
        <v>1.176</v>
      </c>
      <c r="JJ20" s="15"/>
      <c r="JK20" s="17"/>
      <c r="JL20" s="15"/>
      <c r="JM20" s="15">
        <v>1293</v>
      </c>
      <c r="JN20" s="17">
        <v>65462.32</v>
      </c>
      <c r="JO20" s="15">
        <v>6348</v>
      </c>
      <c r="JP20" s="16">
        <v>-1</v>
      </c>
      <c r="JQ20" s="16">
        <v>-1</v>
      </c>
      <c r="JR20" s="15"/>
      <c r="JS20" s="17"/>
      <c r="JT20" s="15"/>
      <c r="JU20" s="15">
        <v>112</v>
      </c>
      <c r="JV20" s="17">
        <v>10219.76</v>
      </c>
      <c r="JW20" s="15">
        <v>1381</v>
      </c>
      <c r="JX20" s="16">
        <v>-1</v>
      </c>
      <c r="JY20" s="16">
        <v>-1</v>
      </c>
      <c r="JZ20" s="15"/>
      <c r="KA20" s="17"/>
      <c r="KB20" s="15"/>
      <c r="KC20" s="15"/>
      <c r="KD20" s="17"/>
      <c r="KE20" s="15">
        <v>5520</v>
      </c>
      <c r="KF20" s="16"/>
      <c r="KG20" s="16"/>
      <c r="KH20" s="15"/>
      <c r="KI20" s="17"/>
      <c r="KJ20" s="15">
        <v>2798</v>
      </c>
      <c r="KK20" s="15"/>
      <c r="KL20" s="17"/>
      <c r="KM20" s="15"/>
      <c r="KN20" s="16"/>
      <c r="KO20" s="16"/>
      <c r="KP20" s="15"/>
      <c r="KQ20" s="17"/>
      <c r="KR20" s="15">
        <v>5</v>
      </c>
      <c r="KS20" s="15"/>
      <c r="KT20" s="17"/>
      <c r="KU20" s="15"/>
      <c r="KV20" s="16"/>
      <c r="KW20" s="16"/>
      <c r="KX20" s="15"/>
      <c r="KY20" s="17"/>
      <c r="KZ20" s="15">
        <v>6</v>
      </c>
      <c r="LA20" s="15"/>
      <c r="LB20" s="17"/>
      <c r="LC20" s="15"/>
      <c r="LD20" s="16"/>
      <c r="LE20" s="16"/>
      <c r="LF20" s="15"/>
      <c r="LG20" s="17"/>
      <c r="LH20" s="15"/>
      <c r="LI20" s="15"/>
      <c r="LJ20" s="17"/>
      <c r="LK20" s="15"/>
      <c r="LL20" s="16"/>
      <c r="LM20" s="16"/>
      <c r="LN20" s="15">
        <v>1818103</v>
      </c>
      <c r="LO20" s="15">
        <v>204391</v>
      </c>
      <c r="LP20" s="15"/>
      <c r="LQ20" s="15"/>
      <c r="LR20" s="15">
        <v>357883</v>
      </c>
      <c r="LS20" s="15"/>
      <c r="LT20" s="15"/>
      <c r="LU20" s="15">
        <v>58383</v>
      </c>
      <c r="LV20" s="15">
        <v>7331</v>
      </c>
      <c r="LW20" s="15"/>
      <c r="LX20" s="15"/>
      <c r="LY20" s="15">
        <v>11820</v>
      </c>
      <c r="LZ20" s="15">
        <v>5</v>
      </c>
      <c r="MA20" s="15"/>
      <c r="MB20" s="15"/>
      <c r="MC20" s="15"/>
      <c r="MD20" s="15">
        <v>765</v>
      </c>
      <c r="ME20" s="15">
        <v>160</v>
      </c>
      <c r="MF20" s="15">
        <v>406</v>
      </c>
      <c r="MG20" s="15">
        <v>358</v>
      </c>
      <c r="MH20" s="15">
        <v>5256</v>
      </c>
      <c r="MI20" s="15">
        <v>2228</v>
      </c>
      <c r="MJ20" s="15">
        <v>1960</v>
      </c>
      <c r="MK20" s="15">
        <v>959</v>
      </c>
      <c r="ML20" s="15">
        <v>261</v>
      </c>
      <c r="MM20" s="15">
        <v>100</v>
      </c>
      <c r="MN20" s="15">
        <v>28086</v>
      </c>
      <c r="MO20" s="15">
        <v>34099</v>
      </c>
      <c r="MP20" s="15">
        <v>68487</v>
      </c>
      <c r="MQ20" s="15">
        <v>5125</v>
      </c>
      <c r="MR20" s="15">
        <v>16817</v>
      </c>
      <c r="MS20" s="15">
        <v>370</v>
      </c>
      <c r="MT20" s="15">
        <v>2462</v>
      </c>
      <c r="MU20" s="15">
        <v>2590</v>
      </c>
      <c r="MV20" s="15">
        <v>12620</v>
      </c>
      <c r="MW20" s="15">
        <v>11142</v>
      </c>
      <c r="MX20" s="15">
        <v>6350</v>
      </c>
      <c r="MY20" s="15">
        <v>3128</v>
      </c>
      <c r="MZ20" s="15">
        <v>9355</v>
      </c>
      <c r="NA20" s="15">
        <v>31869</v>
      </c>
      <c r="NB20" s="15">
        <v>7999</v>
      </c>
      <c r="NC20" s="15">
        <v>1270</v>
      </c>
      <c r="ND20" s="15">
        <v>10091</v>
      </c>
      <c r="NE20" s="15">
        <v>370</v>
      </c>
      <c r="NF20" s="15">
        <v>10908</v>
      </c>
      <c r="NG20" s="15">
        <v>20061</v>
      </c>
      <c r="NH20" s="15">
        <v>2125</v>
      </c>
      <c r="NI20" s="15">
        <v>6286</v>
      </c>
      <c r="NJ20" s="15">
        <v>19681</v>
      </c>
      <c r="NK20" s="15">
        <v>3497</v>
      </c>
      <c r="NL20" s="15">
        <v>7275</v>
      </c>
      <c r="NM20" s="15">
        <v>69906</v>
      </c>
      <c r="NN20" s="15">
        <v>1876</v>
      </c>
      <c r="NO20" s="15">
        <v>300</v>
      </c>
      <c r="NP20" s="15">
        <v>7877</v>
      </c>
      <c r="NQ20" s="15">
        <v>6785</v>
      </c>
      <c r="NR20" s="15">
        <v>4598</v>
      </c>
      <c r="NS20" s="15">
        <v>57001</v>
      </c>
      <c r="NT20" s="15">
        <v>1458</v>
      </c>
      <c r="NU20" s="15">
        <v>372</v>
      </c>
      <c r="NV20" s="15">
        <v>31029</v>
      </c>
      <c r="NW20" s="15">
        <v>10133</v>
      </c>
      <c r="NX20" s="15">
        <v>14221</v>
      </c>
      <c r="NY20" s="15">
        <v>12166</v>
      </c>
      <c r="NZ20" s="15">
        <v>3813</v>
      </c>
      <c r="OA20" s="15">
        <v>9589</v>
      </c>
      <c r="OB20" s="15">
        <v>1153</v>
      </c>
      <c r="OC20" s="15">
        <v>200</v>
      </c>
      <c r="OD20" s="15">
        <v>53797</v>
      </c>
      <c r="OE20" s="15">
        <v>46551</v>
      </c>
      <c r="OF20" s="15">
        <v>130</v>
      </c>
      <c r="OG20" s="15">
        <v>16720</v>
      </c>
      <c r="OH20" s="15">
        <v>630</v>
      </c>
      <c r="OI20" s="15">
        <v>13868</v>
      </c>
      <c r="OJ20" s="15">
        <v>290</v>
      </c>
      <c r="OK20" s="15">
        <v>18118</v>
      </c>
      <c r="OL20" s="15">
        <v>7588</v>
      </c>
      <c r="OM20" s="15">
        <v>2835</v>
      </c>
      <c r="ON20" s="15">
        <v>14643</v>
      </c>
      <c r="OO20" s="15">
        <v>66481</v>
      </c>
      <c r="OP20" s="15">
        <v>4302</v>
      </c>
      <c r="OQ20" s="15">
        <v>6980</v>
      </c>
      <c r="OR20" s="15">
        <v>8284</v>
      </c>
      <c r="OS20" s="15">
        <v>13760</v>
      </c>
      <c r="OT20" s="15">
        <v>8150</v>
      </c>
      <c r="OU20" s="15">
        <v>6104</v>
      </c>
      <c r="OV20" s="15">
        <v>125147</v>
      </c>
      <c r="OW20" s="15">
        <v>1871</v>
      </c>
      <c r="OX20" s="15">
        <v>19454</v>
      </c>
      <c r="OY20" s="15">
        <v>7036</v>
      </c>
      <c r="OZ20" s="15">
        <v>1990</v>
      </c>
      <c r="PA20" s="15">
        <v>4995</v>
      </c>
      <c r="PB20" s="15">
        <v>2477</v>
      </c>
      <c r="PC20" s="15">
        <v>83099</v>
      </c>
      <c r="PD20" s="15">
        <v>2150</v>
      </c>
      <c r="PE20" s="15">
        <v>10602</v>
      </c>
      <c r="PF20" s="15">
        <v>865</v>
      </c>
      <c r="PG20" s="15">
        <v>5935</v>
      </c>
      <c r="PH20" s="15">
        <v>3096</v>
      </c>
      <c r="PI20" s="15">
        <v>4020</v>
      </c>
      <c r="PJ20" s="15">
        <v>83151</v>
      </c>
      <c r="PK20" s="15">
        <v>516</v>
      </c>
      <c r="PL20" s="15">
        <v>6800</v>
      </c>
      <c r="PM20" s="15">
        <v>2962</v>
      </c>
      <c r="PN20" s="15">
        <v>8737</v>
      </c>
      <c r="PO20" s="15">
        <v>5215</v>
      </c>
      <c r="PP20" s="15">
        <v>96172</v>
      </c>
      <c r="PQ20" s="15">
        <v>464</v>
      </c>
      <c r="PR20" s="15">
        <v>11971</v>
      </c>
      <c r="PS20" s="15">
        <v>4059</v>
      </c>
      <c r="PT20" s="15">
        <v>60</v>
      </c>
      <c r="PU20" s="15">
        <v>6550</v>
      </c>
      <c r="PV20" s="15">
        <v>770</v>
      </c>
      <c r="PW20" s="15">
        <v>54099</v>
      </c>
      <c r="PX20" s="15">
        <v>2156</v>
      </c>
      <c r="PY20" s="15">
        <v>13663</v>
      </c>
      <c r="PZ20" s="15">
        <v>1422</v>
      </c>
      <c r="QA20" s="15">
        <v>4022</v>
      </c>
      <c r="QB20" s="15">
        <v>9522</v>
      </c>
      <c r="QC20" s="15">
        <v>878</v>
      </c>
      <c r="QD20" s="15">
        <v>50153</v>
      </c>
      <c r="QE20" s="15">
        <v>10800</v>
      </c>
      <c r="QF20" s="15">
        <v>938</v>
      </c>
      <c r="QG20" s="15">
        <v>140</v>
      </c>
      <c r="QH20" s="15">
        <v>900</v>
      </c>
      <c r="QI20" s="15">
        <v>6522</v>
      </c>
      <c r="QJ20" s="15">
        <v>71531</v>
      </c>
      <c r="QK20" s="15">
        <v>320</v>
      </c>
      <c r="QL20" s="15">
        <v>4061</v>
      </c>
      <c r="QM20" s="15">
        <v>390</v>
      </c>
      <c r="QN20" s="15">
        <v>920</v>
      </c>
      <c r="QO20" s="15">
        <v>2653</v>
      </c>
      <c r="QP20" s="15">
        <v>2710</v>
      </c>
      <c r="QQ20" s="15">
        <v>70588</v>
      </c>
      <c r="QR20" s="15">
        <v>5754</v>
      </c>
      <c r="QS20" s="15">
        <v>7989</v>
      </c>
      <c r="QT20" s="15">
        <v>3932</v>
      </c>
      <c r="QU20" s="15">
        <v>1280</v>
      </c>
      <c r="QV20" s="15">
        <v>9217</v>
      </c>
      <c r="QW20" s="15">
        <v>6806</v>
      </c>
      <c r="QX20" s="15">
        <v>41074</v>
      </c>
      <c r="QY20" s="15">
        <v>1764</v>
      </c>
      <c r="QZ20" s="15">
        <v>1696</v>
      </c>
      <c r="RA20" s="15">
        <v>450</v>
      </c>
      <c r="RB20" s="15">
        <v>816</v>
      </c>
      <c r="RC20" s="15">
        <v>2690</v>
      </c>
      <c r="RD20" s="15">
        <v>3068</v>
      </c>
      <c r="RE20" s="15">
        <v>112430</v>
      </c>
      <c r="RF20" s="15">
        <v>3845</v>
      </c>
      <c r="RG20" s="15">
        <v>1695</v>
      </c>
      <c r="RH20" s="15">
        <v>970</v>
      </c>
      <c r="RI20" s="15">
        <v>1990</v>
      </c>
      <c r="RJ20" s="15">
        <v>74361</v>
      </c>
      <c r="RK20" s="15">
        <v>2306</v>
      </c>
      <c r="RL20" s="15">
        <v>189</v>
      </c>
      <c r="RM20" s="15">
        <v>753</v>
      </c>
      <c r="RN20" s="15">
        <v>785</v>
      </c>
      <c r="RO20" s="15">
        <v>214</v>
      </c>
      <c r="RP20" s="15">
        <v>364</v>
      </c>
      <c r="RQ20" s="15">
        <v>1020</v>
      </c>
      <c r="RR20" s="15">
        <v>272</v>
      </c>
      <c r="RS20" s="15">
        <v>504</v>
      </c>
      <c r="RT20" s="15">
        <v>216</v>
      </c>
      <c r="RU20" s="15">
        <v>420</v>
      </c>
      <c r="RV20" s="15">
        <v>530</v>
      </c>
      <c r="RW20" s="15">
        <v>282</v>
      </c>
      <c r="RX20" s="15">
        <v>186</v>
      </c>
      <c r="RY20" s="15">
        <v>590</v>
      </c>
      <c r="RZ20" s="15">
        <v>566</v>
      </c>
      <c r="SA20" s="15">
        <v>350</v>
      </c>
      <c r="SB20" s="15">
        <v>189</v>
      </c>
      <c r="SC20" s="15">
        <v>295</v>
      </c>
      <c r="SD20" s="15">
        <v>190</v>
      </c>
      <c r="SE20" s="15">
        <v>216</v>
      </c>
      <c r="SF20" s="15">
        <v>150</v>
      </c>
      <c r="SG20" s="15">
        <v>262</v>
      </c>
      <c r="SH20" s="15">
        <v>230</v>
      </c>
      <c r="SI20" s="15">
        <v>338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MC3"/>
    <mergeCell ref="MD2:RK3"/>
    <mergeCell ref="RL2:SI3"/>
  </mergeCells>
  <headerFooter/>
</worksheet>
</file>