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<sst xmlns="http://schemas.openxmlformats.org/spreadsheetml/2006/main" count="181" uniqueCount="181">
  <si>
    <t>Date Type:</t>
  </si>
  <si>
    <t>Shipped Date</t>
  </si>
  <si>
    <t>Start Date:</t>
  </si>
  <si>
    <t>02/01/2024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</si>
  <si>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</si>
  <si>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</si>
  <si>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</si>
  <si>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</si>
  <si>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</si>
  <si>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</si>
  <si>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</si>
  <si>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</si>
  <si>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</si>
  <si>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</si>
  <si>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</si>
  <si>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</si>
  <si>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</si>
  <si>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HOUZZ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</si>
  <si>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</si>
  <si>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</si>
  <si>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</si>
  <si>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</si>
  <si>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</si>
  <si>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</si>
  <si>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</si>
  <si>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</si>
  <si>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</si>
  <si>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</si>
  <si>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</si>
  <si>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</si>
  <si>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</si>
  <si>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</si>
  <si>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</si>
  <si>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</si>
  <si>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</si>
  <si>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</si>
  <si>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</si>
  <si>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</si>
  <si>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</si>
  <si>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</si>
  <si>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</si>
  <si>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</si>
  <si>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</si>
  <si>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</si>
  <si>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</si>
  <si>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</si>
  <si>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</si>
  <si>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</si>
  <si>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</si>
  <si>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</si>
  <si>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</si>
  <si>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</si>
  <si>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</si>
  <si>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</si>
  <si>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</si>
  <si>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</si>
  <si>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</si>
  <si>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</si>
  <si>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</si>
  <si>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</si>
  <si>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</si>
  <si>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</si>
  <si>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</si>
  <si>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</si>
  <si>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</si>
  <si>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</si>
  <si>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</si>
  <si>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</si>
  <si>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</si>
  <si>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</si>
  <si>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</si>
  <si>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</si>
  <si>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</si>
  <si>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</si>
  <si>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</si>
  <si>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</si>
  <si>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</si>
  <si>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</si>
  <si>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</si>
  <si>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</si>
  <si>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</si>
  <si>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</si>
  <si>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</si>
  <si>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</si>
  <si>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</si>
  <si>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</si>
  <si>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</si>
  <si>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</si>
  <si>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MP95C-0314</t>
  </si>
  <si>
    <t>ART</t>
  </si>
  <si>
    <t>Madison Park</t>
  </si>
  <si>
    <t>CANVAS</t>
  </si>
  <si>
    <t>Breaker</t>
  </si>
  <si>
    <t>Embelished Canvas - Oceanic</t>
  </si>
  <si>
    <t>See below</t>
  </si>
  <si>
    <t>Blue</t>
  </si>
  <si>
    <t>Close-out</t>
  </si>
  <si>
    <t>ORC</t>
  </si>
  <si>
    <t>NO</t>
  </si>
  <si>
    <t/>
  </si>
  <si>
    <t>1</t>
  </si>
  <si>
    <t>Abstract</t>
  </si>
  <si>
    <t>Transitional</t>
  </si>
  <si>
    <t>Modern/Contemporary</t>
  </si>
  <si>
    <t>11/8/2022</t>
  </si>
  <si>
    <t>Setup</t>
  </si>
  <si>
    <t>Active</t>
  </si>
  <si>
    <t>12/16/2022</t>
  </si>
  <si>
    <t>No</t>
  </si>
  <si>
    <t>1/10/2023</t>
  </si>
  <si>
    <t>11/2/2023</t>
  </si>
  <si>
    <t>MP95C-0311</t>
  </si>
  <si>
    <t>Jana</t>
  </si>
  <si>
    <t>Double Embelished Canvas - Golden</t>
  </si>
  <si>
    <t>3/6/2023</t>
  </si>
  <si>
    <t>11/3/2023</t>
  </si>
  <si>
    <t>MP95C-0308</t>
  </si>
  <si>
    <t>Fields</t>
  </si>
  <si>
    <t>Framed Embellished Canvas 2 Piece Set</t>
  </si>
  <si>
    <t>Multi</t>
  </si>
  <si>
    <t>2</t>
  </si>
  <si>
    <t>Floral</t>
  </si>
  <si>
    <t>Farm House</t>
  </si>
  <si>
    <t>11/11/2022</t>
  </si>
  <si>
    <t>3/20/2023</t>
  </si>
  <si>
    <t>12/20/2023</t>
  </si>
  <si>
    <t>MP95C-0316</t>
  </si>
  <si>
    <t>Hallie</t>
  </si>
  <si>
    <t>Moulding With Liner Straight Fit Canvas - Evening</t>
  </si>
  <si>
    <t>Charcoal</t>
  </si>
  <si>
    <t>Still Life</t>
  </si>
  <si>
    <t>Glam/Luxury</t>
  </si>
  <si>
    <t>1/30/2023</t>
  </si>
  <si>
    <t>MP95C-0310</t>
  </si>
  <si>
    <t>Bliss</t>
  </si>
  <si>
    <t>Framed Embellished Canvas</t>
  </si>
  <si>
    <t>Casual</t>
  </si>
  <si>
    <t>3/21/2023</t>
  </si>
  <si>
    <t>MP95C-0309</t>
  </si>
  <si>
    <t>Derby</t>
  </si>
  <si>
    <t>Framed Embellished Canva</t>
  </si>
  <si>
    <t>Animal</t>
  </si>
  <si>
    <t>Traditional</t>
  </si>
  <si>
    <t>Cottage/Country</t>
  </si>
  <si>
    <t>Discontinued</t>
  </si>
  <si>
    <t>11/10/2022</t>
  </si>
  <si>
    <t>7/6/2023</t>
  </si>
  <si>
    <t>MP95C-0312</t>
  </si>
  <si>
    <t>Janice</t>
  </si>
  <si>
    <t>Framed Embelished Canvas - Swift</t>
  </si>
  <si>
    <t>Blue/Grey</t>
  </si>
  <si>
    <t>MP95C-0317</t>
  </si>
  <si>
    <t>Sedona</t>
  </si>
  <si>
    <t>Framed Pumice Canvas - Blush Canyon</t>
  </si>
  <si>
    <t>Blush</t>
  </si>
  <si>
    <t>12/5/2022</t>
  </si>
  <si>
    <t>II95C-0149</t>
  </si>
  <si>
    <t>INK+IVY</t>
  </si>
  <si>
    <t>Misty</t>
  </si>
  <si>
    <t>Embelished Canvas - Sunset</t>
  </si>
  <si>
    <t>Navy</t>
  </si>
  <si>
    <t>Restricted</t>
  </si>
  <si>
    <t>II95C-0148</t>
  </si>
  <si>
    <t>Kent</t>
  </si>
  <si>
    <t>Framed Embelished Canvas - Iron</t>
  </si>
  <si>
    <t>Orange</t>
  </si>
  <si>
    <t>Mid-Century</t>
  </si>
  <si>
    <t>1/9/2023</t>
  </si>
  <si>
    <t>2/1/2024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</si>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</sst>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35</v>
      </c>
      <c r="CB4" s="1" t="s">
        <v>35</v>
      </c>
      <c r="CC4" s="1" t="s">
        <v>36</v>
      </c>
      <c r="CD4" s="1" t="s">
        <v>36</v>
      </c>
      <c r="CE4" s="1" t="s">
        <v>37</v>
      </c>
      <c r="CF4" s="1" t="s">
        <v>38</v>
      </c>
      <c r="CG4" s="1" t="s">
        <v>47</v>
      </c>
      <c r="CH4" s="1" t="s">
        <v>48</v>
      </c>
      <c r="CI4" s="1" t="s">
        <v>49</v>
      </c>
      <c r="CJ4" s="1" t="s">
        <v>50</v>
      </c>
      <c r="CK4" s="1" t="s">
        <v>51</v>
      </c>
      <c r="CL4" s="1" t="s">
        <v>52</v>
      </c>
      <c r="CM4" s="1" t="s">
        <v>35</v>
      </c>
      <c r="CN4" s="1" t="s">
        <v>35</v>
      </c>
      <c r="CO4" s="1" t="s">
        <v>36</v>
      </c>
      <c r="CP4" s="1" t="s">
        <v>36</v>
      </c>
      <c r="CQ4" s="1" t="s">
        <v>37</v>
      </c>
      <c r="CR4" s="1" t="s">
        <v>38</v>
      </c>
      <c r="CS4" s="1" t="s">
        <v>47</v>
      </c>
      <c r="CT4" s="1" t="s">
        <v>48</v>
      </c>
      <c r="CU4" s="1" t="s">
        <v>49</v>
      </c>
      <c r="CV4" s="1" t="s">
        <v>50</v>
      </c>
      <c r="CW4" s="1" t="s">
        <v>51</v>
      </c>
      <c r="CX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86</v>
      </c>
      <c r="CB5" s="1" t="s">
        <v>87</v>
      </c>
      <c r="CC5" s="1" t="s">
        <v>86</v>
      </c>
      <c r="CD5" s="1" t="s">
        <v>87</v>
      </c>
      <c r="CE5" s="1" t="s">
        <v>37</v>
      </c>
      <c r="CF5" s="1" t="s">
        <v>38</v>
      </c>
      <c r="CG5" s="1" t="s">
        <v>47</v>
      </c>
      <c r="CH5" s="1" t="s">
        <v>48</v>
      </c>
      <c r="CI5" s="1" t="s">
        <v>49</v>
      </c>
      <c r="CJ5" s="1" t="s">
        <v>50</v>
      </c>
      <c r="CK5" s="1" t="s">
        <v>51</v>
      </c>
      <c r="CL5" s="1" t="s">
        <v>52</v>
      </c>
      <c r="CM5" s="1" t="s">
        <v>86</v>
      </c>
      <c r="CN5" s="1" t="s">
        <v>87</v>
      </c>
      <c r="CO5" s="1" t="s">
        <v>86</v>
      </c>
      <c r="CP5" s="1" t="s">
        <v>87</v>
      </c>
      <c r="CQ5" s="1" t="s">
        <v>37</v>
      </c>
      <c r="CR5" s="1" t="s">
        <v>38</v>
      </c>
      <c r="CS5" s="1" t="s">
        <v>47</v>
      </c>
      <c r="CT5" s="1" t="s">
        <v>48</v>
      </c>
      <c r="CU5" s="1" t="s">
        <v>49</v>
      </c>
      <c r="CV5" s="1" t="s">
        <v>50</v>
      </c>
      <c r="CW5" s="1" t="s">
        <v>51</v>
      </c>
      <c r="CX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64</v>
      </c>
      <c r="M6" s="3">
        <v>67.2</v>
      </c>
      <c r="N6" s="3">
        <v>248</v>
      </c>
      <c r="O6" s="2" t="s">
        <v>96</v>
      </c>
      <c r="P6" s="2" t="s">
        <v>97</v>
      </c>
      <c r="Q6" s="2" t="s">
        <v>98</v>
      </c>
      <c r="R6" s="2" t="s">
        <v>16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15</v>
      </c>
      <c r="AA6" s="4">
        <f>=ROUNDDOWN(3.125,0)</f>
      </c>
      <c r="AB6" s="5">
        <v>4.8</v>
      </c>
      <c r="AC6" s="2" t="s">
        <v>99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15</v>
      </c>
      <c r="AQ6" s="8">
        <v>1271.18</v>
      </c>
      <c r="AR6" s="4"/>
      <c r="AS6" s="8"/>
      <c r="AT6" s="7"/>
      <c r="AU6" s="7"/>
      <c r="AV6" s="4">
        <v>15</v>
      </c>
      <c r="AW6" s="8">
        <v>1271.18</v>
      </c>
      <c r="AX6" s="4"/>
      <c r="AY6" s="8"/>
      <c r="AZ6" s="7"/>
      <c r="BA6" s="7"/>
      <c r="BB6" s="7">
        <v>1</v>
      </c>
      <c r="BC6" s="4">
        <v>15</v>
      </c>
      <c r="BD6" s="8">
        <v>1271.18</v>
      </c>
      <c r="BE6" s="4"/>
      <c r="BF6" s="8"/>
      <c r="BG6" s="7"/>
      <c r="BH6" s="7"/>
      <c r="BI6" s="7">
        <v>1</v>
      </c>
      <c r="BJ6" s="4">
        <v>15</v>
      </c>
      <c r="BK6" s="8">
        <v>1271.18</v>
      </c>
      <c r="BL6" s="2" t="s">
        <v>16</v>
      </c>
      <c r="BM6" s="7">
        <v>1</v>
      </c>
      <c r="BN6" s="7">
        <v>1</v>
      </c>
      <c r="BO6" s="4">
        <v>15</v>
      </c>
      <c r="BP6" s="8">
        <v>1271.18</v>
      </c>
      <c r="BQ6" s="4"/>
      <c r="BR6" s="8"/>
      <c r="BS6" s="7"/>
      <c r="BT6" s="7"/>
      <c r="BU6" s="2" t="s">
        <v>105</v>
      </c>
      <c r="BV6" s="2" t="s">
        <v>106</v>
      </c>
      <c r="BW6" s="2" t="s">
        <v>104</v>
      </c>
      <c r="BX6" s="2" t="s">
        <v>107</v>
      </c>
      <c r="BY6" s="2" t="s">
        <v>108</v>
      </c>
      <c r="BZ6" s="2" t="s">
        <v>99</v>
      </c>
      <c r="CA6" s="4"/>
      <c r="CB6" s="8"/>
      <c r="CC6" s="4"/>
      <c r="CD6" s="8"/>
      <c r="CE6" s="7"/>
      <c r="CF6" s="7"/>
      <c r="CG6" s="2" t="s">
        <v>105</v>
      </c>
      <c r="CH6" s="2" t="s">
        <v>106</v>
      </c>
      <c r="CI6" s="2" t="s">
        <v>109</v>
      </c>
      <c r="CJ6" s="2" t="s">
        <v>99</v>
      </c>
      <c r="CK6" s="2" t="s">
        <v>108</v>
      </c>
      <c r="CL6" s="2" t="s">
        <v>99</v>
      </c>
      <c r="CM6" s="4"/>
      <c r="CN6" s="8"/>
      <c r="CO6" s="4"/>
      <c r="CP6" s="8"/>
      <c r="CQ6" s="7"/>
      <c r="CR6" s="7"/>
      <c r="CS6" s="2" t="s">
        <v>105</v>
      </c>
      <c r="CT6" s="2" t="s">
        <v>106</v>
      </c>
      <c r="CU6" s="2" t="s">
        <v>110</v>
      </c>
      <c r="CV6" s="2" t="s">
        <v>99</v>
      </c>
      <c r="CW6" s="2" t="s">
        <v>108</v>
      </c>
      <c r="CX6" s="2" t="s">
        <v>99</v>
      </c>
    </row>
    <row r="7">
      <c r="A7" s="2" t="s">
        <v>111</v>
      </c>
      <c r="B7" s="2" t="s">
        <v>89</v>
      </c>
      <c r="C7" s="2" t="s">
        <v>90</v>
      </c>
      <c r="D7" s="2" t="s">
        <v>91</v>
      </c>
      <c r="E7" s="2" t="s">
        <v>91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94</v>
      </c>
      <c r="K7" s="2" t="s">
        <v>95</v>
      </c>
      <c r="L7" s="3">
        <v>58.51</v>
      </c>
      <c r="M7" s="3">
        <v>61.44</v>
      </c>
      <c r="N7" s="3">
        <v>226.5</v>
      </c>
      <c r="O7" s="2" t="s">
        <v>96</v>
      </c>
      <c r="P7" s="2" t="s">
        <v>97</v>
      </c>
      <c r="Q7" s="2" t="s">
        <v>98</v>
      </c>
      <c r="R7" s="2" t="s">
        <v>16</v>
      </c>
      <c r="S7" s="2" t="s">
        <v>99</v>
      </c>
      <c r="T7" s="2" t="s">
        <v>99</v>
      </c>
      <c r="U7" s="2" t="s">
        <v>100</v>
      </c>
      <c r="V7" s="2" t="s">
        <v>101</v>
      </c>
      <c r="W7" s="2" t="s">
        <v>103</v>
      </c>
      <c r="X7" s="2" t="s">
        <v>99</v>
      </c>
      <c r="Y7" s="2" t="s">
        <v>104</v>
      </c>
      <c r="Z7" s="4">
        <v>45</v>
      </c>
      <c r="AA7" s="4">
        <f>=ROUNDDOWN(16.6666666666667,0)</f>
      </c>
      <c r="AB7" s="5">
        <v>2.7</v>
      </c>
      <c r="AC7" s="2" t="s">
        <v>99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9</v>
      </c>
      <c r="AQ7" s="8">
        <v>723.45</v>
      </c>
      <c r="AR7" s="4"/>
      <c r="AS7" s="8"/>
      <c r="AT7" s="7"/>
      <c r="AU7" s="7"/>
      <c r="AV7" s="4">
        <v>9</v>
      </c>
      <c r="AW7" s="8">
        <v>723.45</v>
      </c>
      <c r="AX7" s="4"/>
      <c r="AY7" s="8"/>
      <c r="AZ7" s="7"/>
      <c r="BA7" s="7"/>
      <c r="BB7" s="7">
        <v>1</v>
      </c>
      <c r="BC7" s="4">
        <v>9</v>
      </c>
      <c r="BD7" s="8">
        <v>723.45</v>
      </c>
      <c r="BE7" s="4"/>
      <c r="BF7" s="8"/>
      <c r="BG7" s="7"/>
      <c r="BH7" s="7"/>
      <c r="BI7" s="7">
        <v>1</v>
      </c>
      <c r="BJ7" s="4">
        <v>9</v>
      </c>
      <c r="BK7" s="8">
        <v>723.45</v>
      </c>
      <c r="BL7" s="2" t="s">
        <v>16</v>
      </c>
      <c r="BM7" s="7">
        <v>1</v>
      </c>
      <c r="BN7" s="7">
        <v>1</v>
      </c>
      <c r="BO7" s="4">
        <v>9</v>
      </c>
      <c r="BP7" s="8">
        <v>723.45</v>
      </c>
      <c r="BQ7" s="4"/>
      <c r="BR7" s="8"/>
      <c r="BS7" s="7"/>
      <c r="BT7" s="7"/>
      <c r="BU7" s="2" t="s">
        <v>105</v>
      </c>
      <c r="BV7" s="2" t="s">
        <v>106</v>
      </c>
      <c r="BW7" s="2" t="s">
        <v>104</v>
      </c>
      <c r="BX7" s="2" t="s">
        <v>114</v>
      </c>
      <c r="BY7" s="2" t="s">
        <v>108</v>
      </c>
      <c r="BZ7" s="2" t="s">
        <v>99</v>
      </c>
      <c r="CA7" s="4"/>
      <c r="CB7" s="8"/>
      <c r="CC7" s="4"/>
      <c r="CD7" s="8"/>
      <c r="CE7" s="7"/>
      <c r="CF7" s="7"/>
      <c r="CG7" s="2" t="s">
        <v>105</v>
      </c>
      <c r="CH7" s="2" t="s">
        <v>106</v>
      </c>
      <c r="CI7" s="2" t="s">
        <v>109</v>
      </c>
      <c r="CJ7" s="2" t="s">
        <v>99</v>
      </c>
      <c r="CK7" s="2" t="s">
        <v>108</v>
      </c>
      <c r="CL7" s="2" t="s">
        <v>99</v>
      </c>
      <c r="CM7" s="4"/>
      <c r="CN7" s="8"/>
      <c r="CO7" s="4"/>
      <c r="CP7" s="8"/>
      <c r="CQ7" s="7"/>
      <c r="CR7" s="7"/>
      <c r="CS7" s="2" t="s">
        <v>105</v>
      </c>
      <c r="CT7" s="2" t="s">
        <v>106</v>
      </c>
      <c r="CU7" s="2" t="s">
        <v>115</v>
      </c>
      <c r="CV7" s="2" t="s">
        <v>99</v>
      </c>
      <c r="CW7" s="2" t="s">
        <v>108</v>
      </c>
      <c r="CX7" s="2" t="s">
        <v>99</v>
      </c>
    </row>
    <row r="8">
      <c r="A8" s="2" t="s">
        <v>116</v>
      </c>
      <c r="B8" s="2" t="s">
        <v>89</v>
      </c>
      <c r="C8" s="2" t="s">
        <v>90</v>
      </c>
      <c r="D8" s="2" t="s">
        <v>91</v>
      </c>
      <c r="E8" s="2" t="s">
        <v>91</v>
      </c>
      <c r="F8" s="2" t="s">
        <v>117</v>
      </c>
      <c r="G8" s="2" t="s">
        <v>117</v>
      </c>
      <c r="H8" s="2" t="s">
        <v>117</v>
      </c>
      <c r="I8" s="2" t="s">
        <v>118</v>
      </c>
      <c r="J8" s="2" t="s">
        <v>94</v>
      </c>
      <c r="K8" s="2" t="s">
        <v>119</v>
      </c>
      <c r="L8" s="3">
        <v>60.29</v>
      </c>
      <c r="M8" s="3">
        <v>63.3</v>
      </c>
      <c r="N8" s="3">
        <v>233.5</v>
      </c>
      <c r="O8" s="2" t="s">
        <v>96</v>
      </c>
      <c r="P8" s="2" t="s">
        <v>97</v>
      </c>
      <c r="Q8" s="2" t="s">
        <v>98</v>
      </c>
      <c r="R8" s="2" t="s">
        <v>16</v>
      </c>
      <c r="S8" s="2" t="s">
        <v>99</v>
      </c>
      <c r="T8" s="2" t="s">
        <v>99</v>
      </c>
      <c r="U8" s="2" t="s">
        <v>120</v>
      </c>
      <c r="V8" s="2" t="s">
        <v>121</v>
      </c>
      <c r="W8" s="2" t="s">
        <v>102</v>
      </c>
      <c r="X8" s="2" t="s">
        <v>122</v>
      </c>
      <c r="Y8" s="2" t="s">
        <v>104</v>
      </c>
      <c r="Z8" s="4"/>
      <c r="AA8" s="4">
        <f>=ROUNDDOWN({0},0)</f>
      </c>
      <c r="AB8" s="5">
        <v>3.9</v>
      </c>
      <c r="AC8" s="2" t="s">
        <v>99</v>
      </c>
      <c r="AD8" s="4"/>
      <c r="AE8" s="4"/>
      <c r="AF8" s="6"/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7</v>
      </c>
      <c r="AQ8" s="8">
        <v>542.09</v>
      </c>
      <c r="AR8" s="4"/>
      <c r="AS8" s="8"/>
      <c r="AT8" s="7"/>
      <c r="AU8" s="7"/>
      <c r="AV8" s="4">
        <v>7</v>
      </c>
      <c r="AW8" s="8">
        <v>542.09</v>
      </c>
      <c r="AX8" s="4"/>
      <c r="AY8" s="8"/>
      <c r="AZ8" s="7"/>
      <c r="BA8" s="7"/>
      <c r="BB8" s="7">
        <v>1</v>
      </c>
      <c r="BC8" s="4">
        <v>7</v>
      </c>
      <c r="BD8" s="8">
        <v>542.09</v>
      </c>
      <c r="BE8" s="4"/>
      <c r="BF8" s="8"/>
      <c r="BG8" s="7"/>
      <c r="BH8" s="7"/>
      <c r="BI8" s="7">
        <v>1</v>
      </c>
      <c r="BJ8" s="4">
        <v>7</v>
      </c>
      <c r="BK8" s="8">
        <v>542.09</v>
      </c>
      <c r="BL8" s="2" t="s">
        <v>16</v>
      </c>
      <c r="BM8" s="7">
        <v>1</v>
      </c>
      <c r="BN8" s="7">
        <v>1</v>
      </c>
      <c r="BO8" s="4">
        <v>7</v>
      </c>
      <c r="BP8" s="8">
        <v>542.09</v>
      </c>
      <c r="BQ8" s="4"/>
      <c r="BR8" s="8"/>
      <c r="BS8" s="7"/>
      <c r="BT8" s="7"/>
      <c r="BU8" s="2" t="s">
        <v>105</v>
      </c>
      <c r="BV8" s="2" t="s">
        <v>106</v>
      </c>
      <c r="BW8" s="2" t="s">
        <v>104</v>
      </c>
      <c r="BX8" s="2" t="s">
        <v>123</v>
      </c>
      <c r="BY8" s="2" t="s">
        <v>108</v>
      </c>
      <c r="BZ8" s="2" t="s">
        <v>99</v>
      </c>
      <c r="CA8" s="4"/>
      <c r="CB8" s="8"/>
      <c r="CC8" s="4"/>
      <c r="CD8" s="8"/>
      <c r="CE8" s="7"/>
      <c r="CF8" s="7"/>
      <c r="CG8" s="2" t="s">
        <v>105</v>
      </c>
      <c r="CH8" s="2" t="s">
        <v>106</v>
      </c>
      <c r="CI8" s="2" t="s">
        <v>124</v>
      </c>
      <c r="CJ8" s="2" t="s">
        <v>125</v>
      </c>
      <c r="CK8" s="2" t="s">
        <v>108</v>
      </c>
      <c r="CL8" s="2" t="s">
        <v>99</v>
      </c>
      <c r="CM8" s="4"/>
      <c r="CN8" s="8"/>
      <c r="CO8" s="4"/>
      <c r="CP8" s="8"/>
      <c r="CQ8" s="7"/>
      <c r="CR8" s="7"/>
      <c r="CS8" s="2" t="s">
        <v>105</v>
      </c>
      <c r="CT8" s="2" t="s">
        <v>106</v>
      </c>
      <c r="CU8" s="2" t="s">
        <v>115</v>
      </c>
      <c r="CV8" s="2" t="s">
        <v>99</v>
      </c>
      <c r="CW8" s="2" t="s">
        <v>108</v>
      </c>
      <c r="CX8" s="2" t="s">
        <v>99</v>
      </c>
    </row>
    <row r="9">
      <c r="A9" s="2" t="s">
        <v>126</v>
      </c>
      <c r="B9" s="2" t="s">
        <v>89</v>
      </c>
      <c r="C9" s="2" t="s">
        <v>90</v>
      </c>
      <c r="D9" s="2" t="s">
        <v>91</v>
      </c>
      <c r="E9" s="2" t="s">
        <v>91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94</v>
      </c>
      <c r="K9" s="2" t="s">
        <v>129</v>
      </c>
      <c r="L9" s="3">
        <v>49.37</v>
      </c>
      <c r="M9" s="3">
        <v>51.84</v>
      </c>
      <c r="N9" s="3">
        <v>191.5</v>
      </c>
      <c r="O9" s="2" t="s">
        <v>96</v>
      </c>
      <c r="P9" s="2" t="s">
        <v>97</v>
      </c>
      <c r="Q9" s="2" t="s">
        <v>98</v>
      </c>
      <c r="R9" s="2" t="s">
        <v>16</v>
      </c>
      <c r="S9" s="2" t="s">
        <v>99</v>
      </c>
      <c r="T9" s="2" t="s">
        <v>99</v>
      </c>
      <c r="U9" s="2" t="s">
        <v>100</v>
      </c>
      <c r="V9" s="2" t="s">
        <v>130</v>
      </c>
      <c r="W9" s="2" t="s">
        <v>103</v>
      </c>
      <c r="X9" s="2" t="s">
        <v>131</v>
      </c>
      <c r="Y9" s="2" t="s">
        <v>104</v>
      </c>
      <c r="Z9" s="4">
        <v>55</v>
      </c>
      <c r="AA9" s="4">
        <f>=ROUNDDOWN(25,0)</f>
      </c>
      <c r="AB9" s="5">
        <v>2.2</v>
      </c>
      <c r="AC9" s="2" t="s">
        <v>99</v>
      </c>
      <c r="AD9" s="4"/>
      <c r="AE9" s="4"/>
      <c r="AF9" s="6"/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8</v>
      </c>
      <c r="AQ9" s="8">
        <v>523.89</v>
      </c>
      <c r="AR9" s="4"/>
      <c r="AS9" s="8"/>
      <c r="AT9" s="7"/>
      <c r="AU9" s="7"/>
      <c r="AV9" s="4">
        <v>8</v>
      </c>
      <c r="AW9" s="8">
        <v>523.89</v>
      </c>
      <c r="AX9" s="4"/>
      <c r="AY9" s="8"/>
      <c r="AZ9" s="7"/>
      <c r="BA9" s="7"/>
      <c r="BB9" s="7">
        <v>1</v>
      </c>
      <c r="BC9" s="4">
        <v>8</v>
      </c>
      <c r="BD9" s="8">
        <v>523.89</v>
      </c>
      <c r="BE9" s="4"/>
      <c r="BF9" s="8"/>
      <c r="BG9" s="7"/>
      <c r="BH9" s="7"/>
      <c r="BI9" s="7">
        <v>1</v>
      </c>
      <c r="BJ9" s="4">
        <v>8</v>
      </c>
      <c r="BK9" s="8">
        <v>523.89</v>
      </c>
      <c r="BL9" s="2" t="s">
        <v>16</v>
      </c>
      <c r="BM9" s="7">
        <v>1</v>
      </c>
      <c r="BN9" s="7">
        <v>1</v>
      </c>
      <c r="BO9" s="4">
        <v>8</v>
      </c>
      <c r="BP9" s="8">
        <v>523.89</v>
      </c>
      <c r="BQ9" s="4"/>
      <c r="BR9" s="8"/>
      <c r="BS9" s="7"/>
      <c r="BT9" s="7"/>
      <c r="BU9" s="2" t="s">
        <v>105</v>
      </c>
      <c r="BV9" s="2" t="s">
        <v>106</v>
      </c>
      <c r="BW9" s="2" t="s">
        <v>104</v>
      </c>
      <c r="BX9" s="2" t="s">
        <v>132</v>
      </c>
      <c r="BY9" s="2" t="s">
        <v>108</v>
      </c>
      <c r="BZ9" s="2" t="s">
        <v>99</v>
      </c>
      <c r="CA9" s="4"/>
      <c r="CB9" s="8"/>
      <c r="CC9" s="4"/>
      <c r="CD9" s="8"/>
      <c r="CE9" s="7"/>
      <c r="CF9" s="7"/>
      <c r="CG9" s="2" t="s">
        <v>105</v>
      </c>
      <c r="CH9" s="2" t="s">
        <v>106</v>
      </c>
      <c r="CI9" s="2" t="s">
        <v>109</v>
      </c>
      <c r="CJ9" s="2" t="s">
        <v>99</v>
      </c>
      <c r="CK9" s="2" t="s">
        <v>108</v>
      </c>
      <c r="CL9" s="2" t="s">
        <v>99</v>
      </c>
      <c r="CM9" s="4"/>
      <c r="CN9" s="8"/>
      <c r="CO9" s="4"/>
      <c r="CP9" s="8"/>
      <c r="CQ9" s="7"/>
      <c r="CR9" s="7"/>
      <c r="CS9" s="2" t="s">
        <v>105</v>
      </c>
      <c r="CT9" s="2" t="s">
        <v>106</v>
      </c>
      <c r="CU9" s="2" t="s">
        <v>115</v>
      </c>
      <c r="CV9" s="2" t="s">
        <v>99</v>
      </c>
      <c r="CW9" s="2" t="s">
        <v>108</v>
      </c>
      <c r="CX9" s="2" t="s">
        <v>99</v>
      </c>
    </row>
    <row r="10">
      <c r="A10" s="2" t="s">
        <v>133</v>
      </c>
      <c r="B10" s="2" t="s">
        <v>89</v>
      </c>
      <c r="C10" s="2" t="s">
        <v>90</v>
      </c>
      <c r="D10" s="2" t="s">
        <v>91</v>
      </c>
      <c r="E10" s="2" t="s">
        <v>91</v>
      </c>
      <c r="F10" s="2" t="s">
        <v>134</v>
      </c>
      <c r="G10" s="2" t="s">
        <v>134</v>
      </c>
      <c r="H10" s="2" t="s">
        <v>134</v>
      </c>
      <c r="I10" s="2" t="s">
        <v>135</v>
      </c>
      <c r="J10" s="2" t="s">
        <v>94</v>
      </c>
      <c r="K10" s="2" t="s">
        <v>119</v>
      </c>
      <c r="L10" s="3">
        <v>67.66</v>
      </c>
      <c r="M10" s="3">
        <v>71.04</v>
      </c>
      <c r="N10" s="3">
        <v>262</v>
      </c>
      <c r="O10" s="2" t="s">
        <v>96</v>
      </c>
      <c r="P10" s="2" t="s">
        <v>97</v>
      </c>
      <c r="Q10" s="2" t="s">
        <v>98</v>
      </c>
      <c r="R10" s="2" t="s">
        <v>16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103</v>
      </c>
      <c r="X10" s="2" t="s">
        <v>136</v>
      </c>
      <c r="Y10" s="2" t="s">
        <v>104</v>
      </c>
      <c r="Z10" s="4">
        <v>77</v>
      </c>
      <c r="AA10" s="4">
        <f>=ROUNDDOWN(85.5555555555555,0)</f>
      </c>
      <c r="AB10" s="5">
        <v>0.9</v>
      </c>
      <c r="AC10" s="2" t="s">
        <v>99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105.37</v>
      </c>
      <c r="AR10" s="4"/>
      <c r="AS10" s="8"/>
      <c r="AT10" s="7"/>
      <c r="AU10" s="7"/>
      <c r="AV10" s="4">
        <v>1</v>
      </c>
      <c r="AW10" s="8">
        <v>105.37</v>
      </c>
      <c r="AX10" s="4"/>
      <c r="AY10" s="8"/>
      <c r="AZ10" s="7"/>
      <c r="BA10" s="7"/>
      <c r="BB10" s="7">
        <v>1</v>
      </c>
      <c r="BC10" s="4">
        <v>1</v>
      </c>
      <c r="BD10" s="8">
        <v>105.37</v>
      </c>
      <c r="BE10" s="4"/>
      <c r="BF10" s="8"/>
      <c r="BG10" s="7"/>
      <c r="BH10" s="7"/>
      <c r="BI10" s="7">
        <v>1</v>
      </c>
      <c r="BJ10" s="4">
        <v>1</v>
      </c>
      <c r="BK10" s="8">
        <v>105.37</v>
      </c>
      <c r="BL10" s="2" t="s">
        <v>16</v>
      </c>
      <c r="BM10" s="7">
        <v>1</v>
      </c>
      <c r="BN10" s="7">
        <v>1</v>
      </c>
      <c r="BO10" s="4">
        <v>1</v>
      </c>
      <c r="BP10" s="8">
        <v>105.37</v>
      </c>
      <c r="BQ10" s="4"/>
      <c r="BR10" s="8"/>
      <c r="BS10" s="7"/>
      <c r="BT10" s="7"/>
      <c r="BU10" s="2" t="s">
        <v>105</v>
      </c>
      <c r="BV10" s="2" t="s">
        <v>106</v>
      </c>
      <c r="BW10" s="2" t="s">
        <v>104</v>
      </c>
      <c r="BX10" s="2" t="s">
        <v>137</v>
      </c>
      <c r="BY10" s="2" t="s">
        <v>108</v>
      </c>
      <c r="BZ10" s="2" t="s">
        <v>99</v>
      </c>
      <c r="CA10" s="4"/>
      <c r="CB10" s="8"/>
      <c r="CC10" s="4"/>
      <c r="CD10" s="8"/>
      <c r="CE10" s="7"/>
      <c r="CF10" s="7"/>
      <c r="CG10" s="2" t="s">
        <v>105</v>
      </c>
      <c r="CH10" s="2" t="s">
        <v>106</v>
      </c>
      <c r="CI10" s="2" t="s">
        <v>109</v>
      </c>
      <c r="CJ10" s="2" t="s">
        <v>99</v>
      </c>
      <c r="CK10" s="2" t="s">
        <v>108</v>
      </c>
      <c r="CL10" s="2" t="s">
        <v>99</v>
      </c>
      <c r="CM10" s="4"/>
      <c r="CN10" s="8"/>
      <c r="CO10" s="4"/>
      <c r="CP10" s="8"/>
      <c r="CQ10" s="7"/>
      <c r="CR10" s="7"/>
      <c r="CS10" s="2" t="s">
        <v>105</v>
      </c>
      <c r="CT10" s="2" t="s">
        <v>106</v>
      </c>
      <c r="CU10" s="2" t="s">
        <v>110</v>
      </c>
      <c r="CV10" s="2" t="s">
        <v>99</v>
      </c>
      <c r="CW10" s="2" t="s">
        <v>108</v>
      </c>
      <c r="CX10" s="2" t="s">
        <v>99</v>
      </c>
    </row>
    <row r="11">
      <c r="A11" s="2" t="s">
        <v>138</v>
      </c>
      <c r="B11" s="2" t="s">
        <v>89</v>
      </c>
      <c r="C11" s="2" t="s">
        <v>90</v>
      </c>
      <c r="D11" s="2" t="s">
        <v>91</v>
      </c>
      <c r="E11" s="2" t="s">
        <v>91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94</v>
      </c>
      <c r="K11" s="2" t="s">
        <v>95</v>
      </c>
      <c r="L11" s="3">
        <v>54.86</v>
      </c>
      <c r="M11" s="3">
        <v>57.6</v>
      </c>
      <c r="N11" s="3">
        <v>212.5</v>
      </c>
      <c r="O11" s="2" t="s">
        <v>96</v>
      </c>
      <c r="P11" s="2" t="s">
        <v>97</v>
      </c>
      <c r="Q11" s="2" t="s">
        <v>98</v>
      </c>
      <c r="R11" s="2" t="s">
        <v>16</v>
      </c>
      <c r="S11" s="2" t="s">
        <v>99</v>
      </c>
      <c r="T11" s="2" t="s">
        <v>99</v>
      </c>
      <c r="U11" s="2" t="s">
        <v>100</v>
      </c>
      <c r="V11" s="2" t="s">
        <v>141</v>
      </c>
      <c r="W11" s="2" t="s">
        <v>142</v>
      </c>
      <c r="X11" s="2" t="s">
        <v>143</v>
      </c>
      <c r="Y11" s="2" t="s">
        <v>104</v>
      </c>
      <c r="Z11" s="4"/>
      <c r="AA11" s="4">
        <f>=ROUNDDOWN({0},0)</f>
      </c>
      <c r="AB11" s="5"/>
      <c r="AC11" s="2" t="s">
        <v>99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99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144</v>
      </c>
      <c r="BW11" s="2" t="s">
        <v>104</v>
      </c>
      <c r="BX11" s="2" t="s">
        <v>145</v>
      </c>
      <c r="BY11" s="2" t="s">
        <v>108</v>
      </c>
      <c r="BZ11" s="2" t="s">
        <v>99</v>
      </c>
      <c r="CA11" s="4"/>
      <c r="CB11" s="8"/>
      <c r="CC11" s="4"/>
      <c r="CD11" s="8"/>
      <c r="CE11" s="7"/>
      <c r="CF11" s="7"/>
      <c r="CG11" s="2" t="s">
        <v>105</v>
      </c>
      <c r="CH11" s="2" t="s">
        <v>144</v>
      </c>
      <c r="CI11" s="2" t="s">
        <v>109</v>
      </c>
      <c r="CJ11" s="2" t="s">
        <v>146</v>
      </c>
      <c r="CK11" s="2" t="s">
        <v>108</v>
      </c>
      <c r="CL11" s="2" t="s">
        <v>99</v>
      </c>
      <c r="CM11" s="4"/>
      <c r="CN11" s="8"/>
      <c r="CO11" s="4"/>
      <c r="CP11" s="8"/>
      <c r="CQ11" s="7"/>
      <c r="CR11" s="7"/>
      <c r="CS11" s="2" t="s">
        <v>105</v>
      </c>
      <c r="CT11" s="2" t="s">
        <v>106</v>
      </c>
      <c r="CU11" s="2" t="s">
        <v>115</v>
      </c>
      <c r="CV11" s="2" t="s">
        <v>99</v>
      </c>
      <c r="CW11" s="2" t="s">
        <v>108</v>
      </c>
      <c r="CX11" s="2" t="s">
        <v>99</v>
      </c>
    </row>
    <row r="12">
      <c r="A12" s="2" t="s">
        <v>147</v>
      </c>
      <c r="B12" s="2" t="s">
        <v>89</v>
      </c>
      <c r="C12" s="2" t="s">
        <v>90</v>
      </c>
      <c r="D12" s="2" t="s">
        <v>91</v>
      </c>
      <c r="E12" s="2" t="s">
        <v>91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94</v>
      </c>
      <c r="K12" s="2" t="s">
        <v>150</v>
      </c>
      <c r="L12" s="3">
        <v>69.49</v>
      </c>
      <c r="M12" s="3">
        <v>72.96</v>
      </c>
      <c r="N12" s="3">
        <v>269</v>
      </c>
      <c r="O12" s="2" t="s">
        <v>106</v>
      </c>
      <c r="P12" s="2" t="s">
        <v>97</v>
      </c>
      <c r="Q12" s="2" t="s">
        <v>98</v>
      </c>
      <c r="R12" s="2" t="s">
        <v>16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103</v>
      </c>
      <c r="X12" s="2" t="s">
        <v>99</v>
      </c>
      <c r="Y12" s="2" t="s">
        <v>104</v>
      </c>
      <c r="Z12" s="4"/>
      <c r="AA12" s="4">
        <f>=ROUNDDOWN({0},0)</f>
      </c>
      <c r="AB12" s="5"/>
      <c r="AC12" s="2" t="s">
        <v>99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99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144</v>
      </c>
      <c r="BW12" s="2" t="s">
        <v>104</v>
      </c>
      <c r="BX12" s="2" t="s">
        <v>123</v>
      </c>
      <c r="BY12" s="2" t="s">
        <v>108</v>
      </c>
      <c r="BZ12" s="2" t="s">
        <v>99</v>
      </c>
      <c r="CA12" s="4"/>
      <c r="CB12" s="8"/>
      <c r="CC12" s="4"/>
      <c r="CD12" s="8"/>
      <c r="CE12" s="7"/>
      <c r="CF12" s="7"/>
      <c r="CG12" s="2" t="s">
        <v>105</v>
      </c>
      <c r="CH12" s="2" t="s">
        <v>144</v>
      </c>
      <c r="CI12" s="2" t="s">
        <v>109</v>
      </c>
      <c r="CJ12" s="2" t="s">
        <v>99</v>
      </c>
      <c r="CK12" s="2" t="s">
        <v>108</v>
      </c>
      <c r="CL12" s="2" t="s">
        <v>99</v>
      </c>
      <c r="CM12" s="4"/>
      <c r="CN12" s="8"/>
      <c r="CO12" s="4"/>
      <c r="CP12" s="8"/>
      <c r="CQ12" s="7"/>
      <c r="CR12" s="7"/>
      <c r="CS12" s="2" t="s">
        <v>105</v>
      </c>
      <c r="CT12" s="2" t="s">
        <v>106</v>
      </c>
      <c r="CU12" s="2" t="s">
        <v>115</v>
      </c>
      <c r="CV12" s="2" t="s">
        <v>99</v>
      </c>
      <c r="CW12" s="2" t="s">
        <v>108</v>
      </c>
      <c r="CX12" s="2" t="s">
        <v>99</v>
      </c>
    </row>
    <row r="13">
      <c r="A13" s="2" t="s">
        <v>151</v>
      </c>
      <c r="B13" s="2" t="s">
        <v>89</v>
      </c>
      <c r="C13" s="2" t="s">
        <v>90</v>
      </c>
      <c r="D13" s="2" t="s">
        <v>91</v>
      </c>
      <c r="E13" s="2" t="s">
        <v>91</v>
      </c>
      <c r="F13" s="2" t="s">
        <v>152</v>
      </c>
      <c r="G13" s="2" t="s">
        <v>152</v>
      </c>
      <c r="H13" s="2" t="s">
        <v>152</v>
      </c>
      <c r="I13" s="2" t="s">
        <v>153</v>
      </c>
      <c r="J13" s="2" t="s">
        <v>94</v>
      </c>
      <c r="K13" s="2" t="s">
        <v>154</v>
      </c>
      <c r="L13" s="3">
        <v>35.94</v>
      </c>
      <c r="M13" s="3">
        <v>37.74</v>
      </c>
      <c r="N13" s="3">
        <v>139.5</v>
      </c>
      <c r="O13" s="2" t="s">
        <v>106</v>
      </c>
      <c r="P13" s="2" t="s">
        <v>97</v>
      </c>
      <c r="Q13" s="2" t="s">
        <v>98</v>
      </c>
      <c r="R13" s="2" t="s">
        <v>16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136</v>
      </c>
      <c r="Y13" s="2" t="s">
        <v>145</v>
      </c>
      <c r="Z13" s="4"/>
      <c r="AA13" s="4">
        <f>=ROUNDDOWN({0},0)</f>
      </c>
      <c r="AB13" s="5"/>
      <c r="AC13" s="2" t="s">
        <v>99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99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144</v>
      </c>
      <c r="BW13" s="2" t="s">
        <v>145</v>
      </c>
      <c r="BX13" s="2" t="s">
        <v>155</v>
      </c>
      <c r="BY13" s="2" t="s">
        <v>108</v>
      </c>
      <c r="BZ13" s="2" t="s">
        <v>99</v>
      </c>
      <c r="CA13" s="4"/>
      <c r="CB13" s="8"/>
      <c r="CC13" s="4"/>
      <c r="CD13" s="8"/>
      <c r="CE13" s="7"/>
      <c r="CF13" s="7"/>
      <c r="CG13" s="2" t="s">
        <v>105</v>
      </c>
      <c r="CH13" s="2" t="s">
        <v>144</v>
      </c>
      <c r="CI13" s="2" t="s">
        <v>109</v>
      </c>
      <c r="CJ13" s="2" t="s">
        <v>99</v>
      </c>
      <c r="CK13" s="2" t="s">
        <v>108</v>
      </c>
      <c r="CL13" s="2" t="s">
        <v>99</v>
      </c>
      <c r="CM13" s="4"/>
      <c r="CN13" s="8"/>
      <c r="CO13" s="4"/>
      <c r="CP13" s="8"/>
      <c r="CQ13" s="7"/>
      <c r="CR13" s="7"/>
      <c r="CS13" s="2" t="s">
        <v>105</v>
      </c>
      <c r="CT13" s="2" t="s">
        <v>106</v>
      </c>
      <c r="CU13" s="2" t="s">
        <v>115</v>
      </c>
      <c r="CV13" s="2" t="s">
        <v>99</v>
      </c>
      <c r="CW13" s="2" t="s">
        <v>108</v>
      </c>
      <c r="CX13" s="2" t="s">
        <v>99</v>
      </c>
    </row>
    <row r="14">
      <c r="A14" s="2" t="s">
        <v>156</v>
      </c>
      <c r="B14" s="2" t="s">
        <v>89</v>
      </c>
      <c r="C14" s="2" t="s">
        <v>157</v>
      </c>
      <c r="D14" s="2" t="s">
        <v>91</v>
      </c>
      <c r="E14" s="2" t="s">
        <v>91</v>
      </c>
      <c r="F14" s="2" t="s">
        <v>158</v>
      </c>
      <c r="G14" s="2" t="s">
        <v>158</v>
      </c>
      <c r="H14" s="2" t="s">
        <v>158</v>
      </c>
      <c r="I14" s="2" t="s">
        <v>159</v>
      </c>
      <c r="J14" s="2" t="s">
        <v>94</v>
      </c>
      <c r="K14" s="2" t="s">
        <v>160</v>
      </c>
      <c r="L14" s="3">
        <v>53.03</v>
      </c>
      <c r="M14" s="3">
        <v>55.68</v>
      </c>
      <c r="N14" s="3">
        <v>205.5</v>
      </c>
      <c r="O14" s="2" t="s">
        <v>96</v>
      </c>
      <c r="P14" s="2" t="s">
        <v>97</v>
      </c>
      <c r="Q14" s="2" t="s">
        <v>98</v>
      </c>
      <c r="R14" s="2" t="s">
        <v>16</v>
      </c>
      <c r="S14" s="2" t="s">
        <v>99</v>
      </c>
      <c r="T14" s="2" t="s">
        <v>99</v>
      </c>
      <c r="U14" s="2" t="s">
        <v>100</v>
      </c>
      <c r="V14" s="2" t="s">
        <v>101</v>
      </c>
      <c r="W14" s="2" t="s">
        <v>103</v>
      </c>
      <c r="X14" s="2" t="s">
        <v>99</v>
      </c>
      <c r="Y14" s="2" t="s">
        <v>104</v>
      </c>
      <c r="Z14" s="4">
        <v>2</v>
      </c>
      <c r="AA14" s="4">
        <f>=ROUNDDOWN(0.487804878048781,0)</f>
      </c>
      <c r="AB14" s="5">
        <v>4.1</v>
      </c>
      <c r="AC14" s="2" t="s">
        <v>99</v>
      </c>
      <c r="AD14" s="4"/>
      <c r="AE14" s="4"/>
      <c r="AF14" s="6"/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3</v>
      </c>
      <c r="AQ14" s="8">
        <v>214.7</v>
      </c>
      <c r="AR14" s="4"/>
      <c r="AS14" s="8"/>
      <c r="AT14" s="7"/>
      <c r="AU14" s="7"/>
      <c r="AV14" s="4">
        <v>3</v>
      </c>
      <c r="AW14" s="8">
        <v>214.7</v>
      </c>
      <c r="AX14" s="4"/>
      <c r="AY14" s="8"/>
      <c r="AZ14" s="7"/>
      <c r="BA14" s="7"/>
      <c r="BB14" s="7">
        <v>1</v>
      </c>
      <c r="BC14" s="4">
        <v>3</v>
      </c>
      <c r="BD14" s="8">
        <v>214.7</v>
      </c>
      <c r="BE14" s="4"/>
      <c r="BF14" s="8"/>
      <c r="BG14" s="7"/>
      <c r="BH14" s="7"/>
      <c r="BI14" s="7">
        <v>1</v>
      </c>
      <c r="BJ14" s="4">
        <v>3</v>
      </c>
      <c r="BK14" s="8">
        <v>214.7</v>
      </c>
      <c r="BL14" s="2" t="s">
        <v>16</v>
      </c>
      <c r="BM14" s="7">
        <v>1</v>
      </c>
      <c r="BN14" s="7">
        <v>1</v>
      </c>
      <c r="BO14" s="4">
        <v>3</v>
      </c>
      <c r="BP14" s="8">
        <v>214.7</v>
      </c>
      <c r="BQ14" s="4"/>
      <c r="BR14" s="8"/>
      <c r="BS14" s="7"/>
      <c r="BT14" s="7"/>
      <c r="BU14" s="2" t="s">
        <v>105</v>
      </c>
      <c r="BV14" s="2" t="s">
        <v>106</v>
      </c>
      <c r="BW14" s="2" t="s">
        <v>104</v>
      </c>
      <c r="BX14" s="2" t="s">
        <v>123</v>
      </c>
      <c r="BY14" s="2" t="s">
        <v>108</v>
      </c>
      <c r="BZ14" s="2" t="s">
        <v>99</v>
      </c>
      <c r="CA14" s="4"/>
      <c r="CB14" s="8"/>
      <c r="CC14" s="4"/>
      <c r="CD14" s="8"/>
      <c r="CE14" s="7"/>
      <c r="CF14" s="7"/>
      <c r="CG14" s="2" t="s">
        <v>105</v>
      </c>
      <c r="CH14" s="2" t="s">
        <v>106</v>
      </c>
      <c r="CI14" s="2" t="s">
        <v>109</v>
      </c>
      <c r="CJ14" s="2" t="s">
        <v>99</v>
      </c>
      <c r="CK14" s="2" t="s">
        <v>108</v>
      </c>
      <c r="CL14" s="2" t="s">
        <v>99</v>
      </c>
      <c r="CM14" s="4"/>
      <c r="CN14" s="8"/>
      <c r="CO14" s="4"/>
      <c r="CP14" s="8"/>
      <c r="CQ14" s="7"/>
      <c r="CR14" s="7"/>
      <c r="CS14" s="2" t="s">
        <v>161</v>
      </c>
      <c r="CT14" s="2" t="s">
        <v>106</v>
      </c>
      <c r="CU14" s="2" t="s">
        <v>99</v>
      </c>
      <c r="CV14" s="2" t="s">
        <v>99</v>
      </c>
      <c r="CW14" s="2" t="s">
        <v>108</v>
      </c>
      <c r="CX14" s="2" t="s">
        <v>99</v>
      </c>
    </row>
    <row r="15">
      <c r="A15" s="2" t="s">
        <v>162</v>
      </c>
      <c r="B15" s="2" t="s">
        <v>89</v>
      </c>
      <c r="C15" s="2" t="s">
        <v>157</v>
      </c>
      <c r="D15" s="2" t="s">
        <v>91</v>
      </c>
      <c r="E15" s="2" t="s">
        <v>91</v>
      </c>
      <c r="F15" s="2" t="s">
        <v>163</v>
      </c>
      <c r="G15" s="2" t="s">
        <v>163</v>
      </c>
      <c r="H15" s="2" t="s">
        <v>163</v>
      </c>
      <c r="I15" s="2" t="s">
        <v>164</v>
      </c>
      <c r="J15" s="2" t="s">
        <v>94</v>
      </c>
      <c r="K15" s="2" t="s">
        <v>165</v>
      </c>
      <c r="L15" s="3">
        <v>69.49</v>
      </c>
      <c r="M15" s="3">
        <v>72.96</v>
      </c>
      <c r="N15" s="3">
        <v>269</v>
      </c>
      <c r="O15" s="2" t="s">
        <v>106</v>
      </c>
      <c r="P15" s="2" t="s">
        <v>97</v>
      </c>
      <c r="Q15" s="2" t="s">
        <v>98</v>
      </c>
      <c r="R15" s="2" t="s">
        <v>16</v>
      </c>
      <c r="S15" s="2" t="s">
        <v>99</v>
      </c>
      <c r="T15" s="2" t="s">
        <v>99</v>
      </c>
      <c r="U15" s="2" t="s">
        <v>100</v>
      </c>
      <c r="V15" s="2" t="s">
        <v>101</v>
      </c>
      <c r="W15" s="2" t="s">
        <v>99</v>
      </c>
      <c r="X15" s="2" t="s">
        <v>166</v>
      </c>
      <c r="Y15" s="2" t="s">
        <v>104</v>
      </c>
      <c r="Z15" s="4"/>
      <c r="AA15" s="4">
        <f>=ROUNDDOWN({0},0)</f>
      </c>
      <c r="AB15" s="5"/>
      <c r="AC15" s="2" t="s">
        <v>99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</v>
      </c>
      <c r="AQ15" s="8">
        <v>47.28</v>
      </c>
      <c r="AR15" s="4"/>
      <c r="AS15" s="8"/>
      <c r="AT15" s="7"/>
      <c r="AU15" s="7"/>
      <c r="AV15" s="4">
        <v>1</v>
      </c>
      <c r="AW15" s="8">
        <v>47.28</v>
      </c>
      <c r="AX15" s="4"/>
      <c r="AY15" s="8"/>
      <c r="AZ15" s="7"/>
      <c r="BA15" s="7"/>
      <c r="BB15" s="7">
        <v>1</v>
      </c>
      <c r="BC15" s="4">
        <v>1</v>
      </c>
      <c r="BD15" s="8">
        <v>47.28</v>
      </c>
      <c r="BE15" s="4"/>
      <c r="BF15" s="8"/>
      <c r="BG15" s="7"/>
      <c r="BH15" s="7"/>
      <c r="BI15" s="7">
        <v>1</v>
      </c>
      <c r="BJ15" s="4">
        <v>1</v>
      </c>
      <c r="BK15" s="8">
        <v>47.28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105</v>
      </c>
      <c r="BV15" s="2" t="s">
        <v>144</v>
      </c>
      <c r="BW15" s="2" t="s">
        <v>104</v>
      </c>
      <c r="BX15" s="2" t="s">
        <v>167</v>
      </c>
      <c r="BY15" s="2" t="s">
        <v>108</v>
      </c>
      <c r="BZ15" s="2" t="s">
        <v>99</v>
      </c>
      <c r="CA15" s="4">
        <v>1</v>
      </c>
      <c r="CB15" s="8">
        <v>47.28</v>
      </c>
      <c r="CC15" s="4"/>
      <c r="CD15" s="8"/>
      <c r="CE15" s="7"/>
      <c r="CF15" s="7"/>
      <c r="CG15" s="2" t="s">
        <v>105</v>
      </c>
      <c r="CH15" s="2" t="s">
        <v>144</v>
      </c>
      <c r="CI15" s="2" t="s">
        <v>109</v>
      </c>
      <c r="CJ15" s="2" t="s">
        <v>168</v>
      </c>
      <c r="CK15" s="2" t="s">
        <v>108</v>
      </c>
      <c r="CL15" s="2" t="s">
        <v>99</v>
      </c>
      <c r="CM15" s="4"/>
      <c r="CN15" s="8"/>
      <c r="CO15" s="4"/>
      <c r="CP15" s="8"/>
      <c r="CQ15" s="7"/>
      <c r="CR15" s="7"/>
      <c r="CS15" s="2" t="s">
        <v>161</v>
      </c>
      <c r="CT15" s="2" t="s">
        <v>106</v>
      </c>
      <c r="CU15" s="2" t="s">
        <v>99</v>
      </c>
      <c r="CV15" s="2" t="s">
        <v>99</v>
      </c>
      <c r="CW15" s="2" t="s">
        <v>108</v>
      </c>
      <c r="CX15" s="2" t="s">
        <v>99</v>
      </c>
    </row>
    <row r="16">
      <c r="A16" s="16" t="s">
        <v>169</v>
      </c>
      <c r="B16" s="9" t="s">
        <v>99</v>
      </c>
      <c r="C16" s="9" t="s">
        <v>99</v>
      </c>
      <c r="D16" s="9" t="s">
        <v>99</v>
      </c>
      <c r="E16" s="9" t="s">
        <v>99</v>
      </c>
      <c r="F16" s="9" t="s">
        <v>99</v>
      </c>
      <c r="G16" s="9" t="s">
        <v>99</v>
      </c>
      <c r="H16" s="9" t="s">
        <v>99</v>
      </c>
      <c r="I16" s="9" t="s">
        <v>99</v>
      </c>
      <c r="J16" s="9" t="s">
        <v>99</v>
      </c>
      <c r="K16" s="9" t="s">
        <v>99</v>
      </c>
      <c r="L16" s="10"/>
      <c r="M16" s="10"/>
      <c r="N16" s="10"/>
      <c r="O16" s="9" t="s">
        <v>99</v>
      </c>
      <c r="P16" s="9" t="s">
        <v>99</v>
      </c>
      <c r="Q16" s="9" t="s">
        <v>99</v>
      </c>
      <c r="R16" s="9" t="s">
        <v>99</v>
      </c>
      <c r="S16" s="9" t="s">
        <v>99</v>
      </c>
      <c r="T16" s="9" t="s">
        <v>99</v>
      </c>
      <c r="U16" s="9" t="s">
        <v>99</v>
      </c>
      <c r="V16" s="9" t="s">
        <v>99</v>
      </c>
      <c r="W16" s="9" t="s">
        <v>99</v>
      </c>
      <c r="X16" s="9" t="s">
        <v>99</v>
      </c>
      <c r="Y16" s="9" t="s">
        <v>99</v>
      </c>
      <c r="Z16" s="11">
        <v>194</v>
      </c>
      <c r="AA16" s="11">
        <f>=ROUNDDOWN({0},0)</f>
      </c>
      <c r="AB16" s="12">
        <v>18.6</v>
      </c>
      <c r="AC16" s="9" t="s">
        <v>99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99</v>
      </c>
      <c r="AM16" s="11"/>
      <c r="AN16" s="11"/>
      <c r="AO16" s="14"/>
      <c r="AP16" s="11">
        <v>44</v>
      </c>
      <c r="AQ16" s="15">
        <v>3427.96</v>
      </c>
      <c r="AR16" s="11"/>
      <c r="AS16" s="15"/>
      <c r="AT16" s="14"/>
      <c r="AU16" s="14"/>
      <c r="AV16" s="11">
        <v>44</v>
      </c>
      <c r="AW16" s="15">
        <v>3427.96</v>
      </c>
      <c r="AX16" s="11"/>
      <c r="AY16" s="15"/>
      <c r="AZ16" s="14"/>
      <c r="BA16" s="14"/>
      <c r="BB16" s="14"/>
      <c r="BC16" s="11">
        <v>44</v>
      </c>
      <c r="BD16" s="15">
        <v>3427.96</v>
      </c>
      <c r="BE16" s="11"/>
      <c r="BF16" s="15"/>
      <c r="BG16" s="14"/>
      <c r="BH16" s="14"/>
      <c r="BI16" s="14"/>
      <c r="BJ16" s="11"/>
      <c r="BK16" s="15"/>
      <c r="BL16" s="9" t="s">
        <v>99</v>
      </c>
      <c r="BM16" s="14"/>
      <c r="BN16" s="14"/>
      <c r="BO16" s="11">
        <v>43</v>
      </c>
      <c r="BP16" s="15">
        <v>3380.68</v>
      </c>
      <c r="BQ16" s="11"/>
      <c r="BR16" s="15"/>
      <c r="BS16" s="14"/>
      <c r="BT16" s="14"/>
      <c r="BU16" s="9" t="s">
        <v>99</v>
      </c>
      <c r="BV16" s="9" t="s">
        <v>99</v>
      </c>
      <c r="BW16" s="9" t="s">
        <v>99</v>
      </c>
      <c r="BX16" s="9" t="s">
        <v>99</v>
      </c>
      <c r="BY16" s="9" t="s">
        <v>99</v>
      </c>
      <c r="BZ16" s="9" t="s">
        <v>99</v>
      </c>
      <c r="CA16" s="11">
        <v>1</v>
      </c>
      <c r="CB16" s="15">
        <v>47.28</v>
      </c>
      <c r="CC16" s="11"/>
      <c r="CD16" s="15"/>
      <c r="CE16" s="14"/>
      <c r="CF16" s="14"/>
      <c r="CG16" s="9" t="s">
        <v>99</v>
      </c>
      <c r="CH16" s="9" t="s">
        <v>99</v>
      </c>
      <c r="CI16" s="9" t="s">
        <v>99</v>
      </c>
      <c r="CJ16" s="9" t="s">
        <v>99</v>
      </c>
      <c r="CK16" s="9" t="s">
        <v>99</v>
      </c>
      <c r="CL16" s="9" t="s">
        <v>99</v>
      </c>
      <c r="CM16" s="11"/>
      <c r="CN16" s="15"/>
      <c r="CO16" s="11"/>
      <c r="CP16" s="15"/>
      <c r="CQ16" s="14"/>
      <c r="CR16" s="14"/>
      <c r="CS16" s="9" t="s">
        <v>99</v>
      </c>
      <c r="CT16" s="9" t="s">
        <v>99</v>
      </c>
      <c r="CU16" s="9" t="s">
        <v>99</v>
      </c>
      <c r="CV16" s="9" t="s">
        <v>99</v>
      </c>
      <c r="CW16" s="9" t="s">
        <v>99</v>
      </c>
      <c r="CX16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170</v>
      </c>
      <c r="D2" s="0" t="s">
        <v>171</v>
      </c>
      <c r="E2" s="0" t="s">
        <v>172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173</v>
      </c>
      <c r="J4" s="1" t="s">
        <v>174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175</v>
      </c>
      <c r="P4" s="1" t="s">
        <v>176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177</v>
      </c>
      <c r="F5" s="1" t="s">
        <v>178</v>
      </c>
      <c r="G5" s="1" t="s">
        <v>177</v>
      </c>
      <c r="H5" s="1" t="s">
        <v>178</v>
      </c>
      <c r="I5" s="1" t="s">
        <v>173</v>
      </c>
      <c r="J5" s="1" t="s">
        <v>174</v>
      </c>
      <c r="K5" s="1" t="s">
        <v>179</v>
      </c>
      <c r="L5" s="1" t="s">
        <v>180</v>
      </c>
      <c r="M5" s="1" t="s">
        <v>179</v>
      </c>
      <c r="N5" s="1" t="s">
        <v>180</v>
      </c>
      <c r="O5" s="1" t="s">
        <v>175</v>
      </c>
      <c r="P5" s="1" t="s">
        <v>176</v>
      </c>
    </row>
    <row r="6">
      <c r="A6" s="2" t="s">
        <v>89</v>
      </c>
      <c r="B6" s="2" t="s">
        <v>90</v>
      </c>
      <c r="C6" s="2" t="s">
        <v>91</v>
      </c>
      <c r="D6" s="2" t="s">
        <v>91</v>
      </c>
      <c r="E6" s="4">
        <v>40</v>
      </c>
      <c r="F6" s="8">
        <v>3165.98</v>
      </c>
      <c r="G6" s="4"/>
      <c r="H6" s="8"/>
      <c r="I6" s="7"/>
      <c r="J6" s="7"/>
      <c r="K6" s="4">
        <v>40</v>
      </c>
      <c r="L6" s="8">
        <v>3165.98</v>
      </c>
      <c r="M6" s="4"/>
      <c r="N6" s="8"/>
      <c r="O6" s="7"/>
      <c r="P6" s="7"/>
    </row>
    <row r="7">
      <c r="A7" s="2" t="s">
        <v>89</v>
      </c>
      <c r="B7" s="2" t="s">
        <v>157</v>
      </c>
      <c r="C7" s="2" t="s">
        <v>91</v>
      </c>
      <c r="D7" s="2" t="s">
        <v>91</v>
      </c>
      <c r="E7" s="4">
        <v>4</v>
      </c>
      <c r="F7" s="8">
        <v>261.98</v>
      </c>
      <c r="G7" s="4"/>
      <c r="H7" s="8"/>
      <c r="I7" s="7"/>
      <c r="J7" s="7"/>
      <c r="K7" s="4">
        <v>4</v>
      </c>
      <c r="L7" s="8">
        <v>261.98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170</v>
      </c>
      <c r="D2" s="0" t="s">
        <v>171</v>
      </c>
      <c r="E2" s="0" t="s">
        <v>172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173</v>
      </c>
      <c r="I4" s="1" t="s">
        <v>174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175</v>
      </c>
      <c r="O4" s="1" t="s">
        <v>176</v>
      </c>
    </row>
    <row r="5">
      <c r="A5" s="1" t="s">
        <v>54</v>
      </c>
      <c r="B5" s="1" t="s">
        <v>56</v>
      </c>
      <c r="C5" s="1" t="s">
        <v>57</v>
      </c>
      <c r="D5" s="1" t="s">
        <v>177</v>
      </c>
      <c r="E5" s="1" t="s">
        <v>178</v>
      </c>
      <c r="F5" s="1" t="s">
        <v>177</v>
      </c>
      <c r="G5" s="1" t="s">
        <v>178</v>
      </c>
      <c r="H5" s="1" t="s">
        <v>173</v>
      </c>
      <c r="I5" s="1" t="s">
        <v>174</v>
      </c>
      <c r="J5" s="1" t="s">
        <v>179</v>
      </c>
      <c r="K5" s="1" t="s">
        <v>180</v>
      </c>
      <c r="L5" s="1" t="s">
        <v>179</v>
      </c>
      <c r="M5" s="1" t="s">
        <v>180</v>
      </c>
      <c r="N5" s="1" t="s">
        <v>175</v>
      </c>
      <c r="O5" s="1" t="s">
        <v>176</v>
      </c>
    </row>
    <row r="6">
      <c r="A6" s="2" t="s">
        <v>89</v>
      </c>
      <c r="B6" s="2" t="s">
        <v>91</v>
      </c>
      <c r="C6" s="2" t="s">
        <v>91</v>
      </c>
      <c r="D6" s="4">
        <v>44</v>
      </c>
      <c r="E6" s="8">
        <v>3427.96</v>
      </c>
      <c r="F6" s="4"/>
      <c r="G6" s="8"/>
      <c r="H6" s="7"/>
      <c r="I6" s="7"/>
      <c r="J6" s="4">
        <v>44</v>
      </c>
      <c r="K6" s="8">
        <v>3427.96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