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<sst xmlns="http://schemas.openxmlformats.org/spreadsheetml/2006/main" count="44" uniqueCount="44">
  <si>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</si>
  <si>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</si>
  <si>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</si>
  <si>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02/14/2024</t>
  </si>
  <si>
    <t>End Date:</t>
  </si>
  <si>
    <t>Report Run Date:</t>
  </si>
  <si>
    <t>02/15/2024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</si>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</sst>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191145</v>
      </c>
      <c r="C5" s="11">
        <f>=ROUNDDOWN(17.7408277103849,0)</f>
      </c>
      <c r="D5" s="11">
        <v>216405</v>
      </c>
      <c r="E5" s="12">
        <v>1</v>
      </c>
      <c r="F5" s="11"/>
      <c r="G5" s="11">
        <f>=ROUNDDOWN({0},0)</f>
      </c>
      <c r="H5" s="11">
        <v>570</v>
      </c>
      <c r="I5" s="12"/>
      <c r="J5" s="11">
        <v>353</v>
      </c>
      <c r="K5" s="13">
        <v>15966.79</v>
      </c>
      <c r="L5" s="11">
        <v>1869</v>
      </c>
      <c r="M5" s="14">
        <v>8.54</v>
      </c>
      <c r="N5" s="11">
        <v>385</v>
      </c>
      <c r="O5" s="13">
        <v>20089.95</v>
      </c>
      <c r="P5" s="11">
        <v>1971</v>
      </c>
      <c r="Q5" s="14">
        <v>10.19</v>
      </c>
      <c r="R5" s="12">
        <v>-0.0831</v>
      </c>
      <c r="S5" s="12">
        <v>-0.2052</v>
      </c>
      <c r="T5" s="12">
        <v>-0.0518</v>
      </c>
      <c r="U5" s="12">
        <v>-0.1619</v>
      </c>
      <c r="V5" s="11">
        <v>353</v>
      </c>
      <c r="W5" s="13">
        <v>15966.79</v>
      </c>
      <c r="X5" s="11">
        <v>1709</v>
      </c>
      <c r="Y5" s="11">
        <v>385</v>
      </c>
      <c r="Z5" s="13">
        <v>20089.95</v>
      </c>
      <c r="AA5" s="11">
        <v>1835</v>
      </c>
      <c r="AB5" s="12">
        <v>-0.0831</v>
      </c>
      <c r="AC5" s="12">
        <v>-0.2052</v>
      </c>
    </row>
    <row r="6">
      <c r="A6" s="10" t="s">
        <v>32</v>
      </c>
      <c r="B6" s="11">
        <v>6103</v>
      </c>
      <c r="C6" s="11">
        <f>=ROUNDDOWN(14.36,0)</f>
      </c>
      <c r="D6" s="11">
        <v>7670</v>
      </c>
      <c r="E6" s="12">
        <v>1</v>
      </c>
      <c r="F6" s="11"/>
      <c r="G6" s="11">
        <f>=ROUNDDOWN({0},0)</f>
      </c>
      <c r="H6" s="11"/>
      <c r="I6" s="12"/>
      <c r="J6" s="11">
        <v>39</v>
      </c>
      <c r="K6" s="13">
        <v>1573.42</v>
      </c>
      <c r="L6" s="11">
        <v>156</v>
      </c>
      <c r="M6" s="14">
        <v>10.09</v>
      </c>
      <c r="N6" s="11">
        <v>15</v>
      </c>
      <c r="O6" s="13">
        <v>1062.18</v>
      </c>
      <c r="P6" s="11">
        <v>106</v>
      </c>
      <c r="Q6" s="14">
        <v>10.02</v>
      </c>
      <c r="R6" s="12">
        <v>1.6</v>
      </c>
      <c r="S6" s="12">
        <v>0.4813</v>
      </c>
      <c r="T6" s="12">
        <v>0.4717</v>
      </c>
      <c r="U6" s="12">
        <v>0.007</v>
      </c>
      <c r="V6" s="11">
        <v>39</v>
      </c>
      <c r="W6" s="13">
        <v>1573.42</v>
      </c>
      <c r="X6" s="11">
        <v>149</v>
      </c>
      <c r="Y6" s="11">
        <v>15</v>
      </c>
      <c r="Z6" s="13">
        <v>1062.18</v>
      </c>
      <c r="AA6" s="11">
        <v>98</v>
      </c>
      <c r="AB6" s="12">
        <v>1.6</v>
      </c>
      <c r="AC6" s="12">
        <v>0.4813</v>
      </c>
    </row>
    <row r="7">
      <c r="A7" s="10" t="s">
        <v>33</v>
      </c>
      <c r="B7" s="11">
        <v>27825</v>
      </c>
      <c r="C7" s="11">
        <f>=ROUNDDOWN(15.1214607901744,0)</f>
      </c>
      <c r="D7" s="11">
        <v>32380</v>
      </c>
      <c r="E7" s="12">
        <v>1</v>
      </c>
      <c r="F7" s="11"/>
      <c r="G7" s="11">
        <f>=ROUNDDOWN({0},0)</f>
      </c>
      <c r="H7" s="11"/>
      <c r="I7" s="12"/>
      <c r="J7" s="11">
        <v>63</v>
      </c>
      <c r="K7" s="13">
        <v>1286.59</v>
      </c>
      <c r="L7" s="11">
        <v>201</v>
      </c>
      <c r="M7" s="14">
        <v>6.4</v>
      </c>
      <c r="N7" s="11">
        <v>47</v>
      </c>
      <c r="O7" s="13">
        <v>1150.68</v>
      </c>
      <c r="P7" s="11">
        <v>190</v>
      </c>
      <c r="Q7" s="14">
        <v>6.06</v>
      </c>
      <c r="R7" s="12">
        <v>0.3404</v>
      </c>
      <c r="S7" s="12">
        <v>0.1181</v>
      </c>
      <c r="T7" s="12">
        <v>0.0579</v>
      </c>
      <c r="U7" s="12">
        <v>0.0561</v>
      </c>
      <c r="V7" s="11">
        <v>63</v>
      </c>
      <c r="W7" s="13">
        <v>1286.59</v>
      </c>
      <c r="X7" s="11">
        <v>192</v>
      </c>
      <c r="Y7" s="11">
        <v>47</v>
      </c>
      <c r="Z7" s="13">
        <v>1150.68</v>
      </c>
      <c r="AA7" s="11">
        <v>184</v>
      </c>
      <c r="AB7" s="12">
        <v>0.3404</v>
      </c>
      <c r="AC7" s="12">
        <v>0.1181</v>
      </c>
    </row>
    <row r="8">
      <c r="A8" s="10" t="s">
        <v>34</v>
      </c>
      <c r="B8" s="11">
        <v>51880</v>
      </c>
      <c r="C8" s="11">
        <f>=ROUNDDOWN(14.0250331161634,0)</f>
      </c>
      <c r="D8" s="11">
        <v>73063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683.95</v>
      </c>
      <c r="L8" s="11">
        <v>242</v>
      </c>
      <c r="M8" s="14">
        <v>2.83</v>
      </c>
      <c r="N8" s="11">
        <v>66</v>
      </c>
      <c r="O8" s="13">
        <v>1178.15</v>
      </c>
      <c r="P8" s="11">
        <v>259</v>
      </c>
      <c r="Q8" s="14">
        <v>4.55</v>
      </c>
      <c r="R8" s="12">
        <v>-0.2727</v>
      </c>
      <c r="S8" s="12">
        <v>-0.4195</v>
      </c>
      <c r="T8" s="12">
        <v>-0.0656</v>
      </c>
      <c r="U8" s="12">
        <v>-0.378</v>
      </c>
      <c r="V8" s="11">
        <v>48</v>
      </c>
      <c r="W8" s="13">
        <v>683.95</v>
      </c>
      <c r="X8" s="11">
        <v>237</v>
      </c>
      <c r="Y8" s="11">
        <v>66</v>
      </c>
      <c r="Z8" s="13">
        <v>1178.15</v>
      </c>
      <c r="AA8" s="11">
        <v>259</v>
      </c>
      <c r="AB8" s="12">
        <v>-0.2727</v>
      </c>
      <c r="AC8" s="12">
        <v>-0.4195</v>
      </c>
    </row>
    <row r="9">
      <c r="A9" s="10" t="s">
        <v>35</v>
      </c>
      <c r="B9" s="11">
        <v>43124</v>
      </c>
      <c r="C9" s="11">
        <f>=ROUNDDOWN(13.9456068298677,0)</f>
      </c>
      <c r="D9" s="11">
        <v>37801</v>
      </c>
      <c r="E9" s="12">
        <v>1</v>
      </c>
      <c r="F9" s="11"/>
      <c r="G9" s="11">
        <f>=ROUNDDOWN({0},0)</f>
      </c>
      <c r="H9" s="11"/>
      <c r="I9" s="12"/>
      <c r="J9" s="11">
        <v>68</v>
      </c>
      <c r="K9" s="13">
        <v>1968.4</v>
      </c>
      <c r="L9" s="11">
        <v>1028</v>
      </c>
      <c r="M9" s="14">
        <v>1.91</v>
      </c>
      <c r="N9" s="11">
        <v>55</v>
      </c>
      <c r="O9" s="13">
        <v>1778.87</v>
      </c>
      <c r="P9" s="11">
        <v>978</v>
      </c>
      <c r="Q9" s="14">
        <v>1.82</v>
      </c>
      <c r="R9" s="12">
        <v>0.2364</v>
      </c>
      <c r="S9" s="12">
        <v>0.1065</v>
      </c>
      <c r="T9" s="12">
        <v>0.0511</v>
      </c>
      <c r="U9" s="12">
        <v>0.0495</v>
      </c>
      <c r="V9" s="11">
        <v>68</v>
      </c>
      <c r="W9" s="13">
        <v>1968.4</v>
      </c>
      <c r="X9" s="11">
        <v>862</v>
      </c>
      <c r="Y9" s="11">
        <v>55</v>
      </c>
      <c r="Z9" s="13">
        <v>1778.87</v>
      </c>
      <c r="AA9" s="11">
        <v>810</v>
      </c>
      <c r="AB9" s="12">
        <v>0.2364</v>
      </c>
      <c r="AC9" s="12">
        <v>0.1065</v>
      </c>
    </row>
    <row r="10">
      <c r="A10" s="10" t="s">
        <v>36</v>
      </c>
      <c r="B10" s="11">
        <v>34691</v>
      </c>
      <c r="C10" s="11">
        <f>=ROUNDDOWN(14.3582633169157,0)</f>
      </c>
      <c r="D10" s="11">
        <v>59307</v>
      </c>
      <c r="E10" s="12">
        <v>1</v>
      </c>
      <c r="F10" s="11"/>
      <c r="G10" s="11">
        <f>=ROUNDDOWN({0},0)</f>
      </c>
      <c r="H10" s="11">
        <v>6890</v>
      </c>
      <c r="I10" s="12"/>
      <c r="J10" s="11">
        <v>452</v>
      </c>
      <c r="K10" s="13">
        <v>66768.58</v>
      </c>
      <c r="L10" s="11">
        <v>648</v>
      </c>
      <c r="M10" s="14">
        <v>103.04</v>
      </c>
      <c r="N10" s="11">
        <v>370</v>
      </c>
      <c r="O10" s="13">
        <v>59724.98</v>
      </c>
      <c r="P10" s="11">
        <v>710</v>
      </c>
      <c r="Q10" s="14">
        <v>84.12</v>
      </c>
      <c r="R10" s="12">
        <v>0.2216</v>
      </c>
      <c r="S10" s="12">
        <v>0.1179</v>
      </c>
      <c r="T10" s="12">
        <v>-0.0873</v>
      </c>
      <c r="U10" s="12">
        <v>0.2249</v>
      </c>
      <c r="V10" s="11">
        <v>452</v>
      </c>
      <c r="W10" s="13">
        <v>66768.58</v>
      </c>
      <c r="X10" s="11">
        <v>634</v>
      </c>
      <c r="Y10" s="11">
        <v>370</v>
      </c>
      <c r="Z10" s="13">
        <v>59724.98</v>
      </c>
      <c r="AA10" s="11">
        <v>705</v>
      </c>
      <c r="AB10" s="12">
        <v>0.2216</v>
      </c>
      <c r="AC10" s="12">
        <v>0.1179</v>
      </c>
    </row>
    <row r="11">
      <c r="A11" s="10" t="s">
        <v>37</v>
      </c>
      <c r="B11" s="11">
        <v>4470</v>
      </c>
      <c r="C11" s="11">
        <f>=ROUNDDOWN(15.8174097664544,0)</f>
      </c>
      <c r="D11" s="11">
        <v>3082</v>
      </c>
      <c r="E11" s="12">
        <v>1</v>
      </c>
      <c r="F11" s="11"/>
      <c r="G11" s="11">
        <f>=ROUNDDOWN({0},0)</f>
      </c>
      <c r="H11" s="11"/>
      <c r="I11" s="12"/>
      <c r="J11" s="11">
        <v>26</v>
      </c>
      <c r="K11" s="13">
        <v>1297.93</v>
      </c>
      <c r="L11" s="11">
        <v>88</v>
      </c>
      <c r="M11" s="14">
        <v>14.75</v>
      </c>
      <c r="N11" s="11">
        <v>16</v>
      </c>
      <c r="O11" s="13">
        <v>758.3</v>
      </c>
      <c r="P11" s="11">
        <v>73</v>
      </c>
      <c r="Q11" s="14">
        <v>10.39</v>
      </c>
      <c r="R11" s="12">
        <v>0.625</v>
      </c>
      <c r="S11" s="12">
        <v>0.7116</v>
      </c>
      <c r="T11" s="12">
        <v>0.2055</v>
      </c>
      <c r="U11" s="12">
        <v>0.4196</v>
      </c>
      <c r="V11" s="11">
        <v>26</v>
      </c>
      <c r="W11" s="13">
        <v>1297.93</v>
      </c>
      <c r="X11" s="11">
        <v>84</v>
      </c>
      <c r="Y11" s="11">
        <v>16</v>
      </c>
      <c r="Z11" s="13">
        <v>758.3</v>
      </c>
      <c r="AA11" s="11">
        <v>71</v>
      </c>
      <c r="AB11" s="12">
        <v>0.625</v>
      </c>
      <c r="AC11" s="12">
        <v>0.7116</v>
      </c>
    </row>
    <row r="12">
      <c r="A12" s="10" t="s">
        <v>38</v>
      </c>
      <c r="B12" s="11">
        <v>1010</v>
      </c>
      <c r="C12" s="11">
        <f>=ROUNDDOWN(47.867298578199,0)</f>
      </c>
      <c r="D12" s="11">
        <v>110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73.3</v>
      </c>
      <c r="L12" s="11">
        <v>82</v>
      </c>
      <c r="M12" s="14">
        <v>0.89</v>
      </c>
      <c r="N12" s="11">
        <v>1</v>
      </c>
      <c r="O12" s="13">
        <v>57.75</v>
      </c>
      <c r="P12" s="11">
        <v>46</v>
      </c>
      <c r="Q12" s="14">
        <v>1.26</v>
      </c>
      <c r="R12" s="12">
        <v>1</v>
      </c>
      <c r="S12" s="12">
        <v>0.2693</v>
      </c>
      <c r="T12" s="12">
        <v>0.7826</v>
      </c>
      <c r="U12" s="12">
        <v>-0.2937</v>
      </c>
      <c r="V12" s="11">
        <v>2</v>
      </c>
      <c r="W12" s="13">
        <v>73.3</v>
      </c>
      <c r="X12" s="11">
        <v>82</v>
      </c>
      <c r="Y12" s="11">
        <v>1</v>
      </c>
      <c r="Z12" s="13">
        <v>57.75</v>
      </c>
      <c r="AA12" s="11">
        <v>46</v>
      </c>
      <c r="AB12" s="12">
        <v>1</v>
      </c>
      <c r="AC12" s="12">
        <v>0.2693</v>
      </c>
    </row>
    <row r="13">
      <c r="A13" s="10" t="s">
        <v>39</v>
      </c>
      <c r="B13" s="11">
        <v>83</v>
      </c>
      <c r="C13" s="11">
        <f>=ROUNDDOWN(29.6428571428571,0)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46.2</v>
      </c>
      <c r="L13" s="11">
        <v>101</v>
      </c>
      <c r="M13" s="14">
        <v>0.46</v>
      </c>
      <c r="N13" s="11">
        <v>2</v>
      </c>
      <c r="O13" s="13">
        <v>170.08</v>
      </c>
      <c r="P13" s="11">
        <v>119</v>
      </c>
      <c r="Q13" s="14">
        <v>1.43</v>
      </c>
      <c r="R13" s="12"/>
      <c r="S13" s="12">
        <v>-0.7284</v>
      </c>
      <c r="T13" s="12">
        <v>-0.1513</v>
      </c>
      <c r="U13" s="12">
        <v>-0.6783</v>
      </c>
      <c r="V13" s="11">
        <v>2</v>
      </c>
      <c r="W13" s="13">
        <v>46.2</v>
      </c>
      <c r="X13" s="11">
        <v>101</v>
      </c>
      <c r="Y13" s="11">
        <v>2</v>
      </c>
      <c r="Z13" s="13">
        <v>170.08</v>
      </c>
      <c r="AA13" s="11">
        <v>119</v>
      </c>
      <c r="AB13" s="12"/>
      <c r="AC13" s="12">
        <v>-0.7284</v>
      </c>
    </row>
    <row r="14">
      <c r="A14" s="10" t="s">
        <v>40</v>
      </c>
      <c r="B14" s="11">
        <v>32749</v>
      </c>
      <c r="C14" s="11">
        <f>=ROUNDDOWN(16.314137690545,0)</f>
      </c>
      <c r="D14" s="11">
        <v>32638</v>
      </c>
      <c r="E14" s="12">
        <v>1</v>
      </c>
      <c r="F14" s="11"/>
      <c r="G14" s="11">
        <f>=ROUNDDOWN({0},0)</f>
      </c>
      <c r="H14" s="11"/>
      <c r="I14" s="12"/>
      <c r="J14" s="11">
        <v>51</v>
      </c>
      <c r="K14" s="13">
        <v>901.49</v>
      </c>
      <c r="L14" s="11">
        <v>946</v>
      </c>
      <c r="M14" s="14">
        <v>0.95</v>
      </c>
      <c r="N14" s="11">
        <v>55</v>
      </c>
      <c r="O14" s="13">
        <v>1228.04</v>
      </c>
      <c r="P14" s="11">
        <v>880</v>
      </c>
      <c r="Q14" s="14">
        <v>1.4</v>
      </c>
      <c r="R14" s="12">
        <v>-0.0727</v>
      </c>
      <c r="S14" s="12">
        <v>-0.2659</v>
      </c>
      <c r="T14" s="12">
        <v>0.075</v>
      </c>
      <c r="U14" s="12">
        <v>-0.3214</v>
      </c>
      <c r="V14" s="11">
        <v>51</v>
      </c>
      <c r="W14" s="13">
        <v>901.49</v>
      </c>
      <c r="X14" s="11">
        <v>914</v>
      </c>
      <c r="Y14" s="11">
        <v>55</v>
      </c>
      <c r="Z14" s="13">
        <v>1228.04</v>
      </c>
      <c r="AA14" s="11">
        <v>879</v>
      </c>
      <c r="AB14" s="12">
        <v>-0.0727</v>
      </c>
      <c r="AC14" s="12">
        <v>-0.2659</v>
      </c>
    </row>
    <row r="15">
      <c r="A15" s="10" t="s">
        <v>41</v>
      </c>
      <c r="B15" s="11">
        <v>67741</v>
      </c>
      <c r="C15" s="11">
        <f>=ROUNDDOWN(11.4589958725218,0)</f>
      </c>
      <c r="D15" s="11">
        <v>131919</v>
      </c>
      <c r="E15" s="12">
        <v>1</v>
      </c>
      <c r="F15" s="11"/>
      <c r="G15" s="11">
        <f>=ROUNDDOWN({0},0)</f>
      </c>
      <c r="H15" s="11"/>
      <c r="I15" s="12"/>
      <c r="J15" s="11">
        <v>303</v>
      </c>
      <c r="K15" s="13">
        <v>4356.2</v>
      </c>
      <c r="L15" s="11">
        <v>644</v>
      </c>
      <c r="M15" s="14">
        <v>6.76</v>
      </c>
      <c r="N15" s="11">
        <v>304</v>
      </c>
      <c r="O15" s="13">
        <v>4528.78</v>
      </c>
      <c r="P15" s="11">
        <v>724</v>
      </c>
      <c r="Q15" s="14">
        <v>6.26</v>
      </c>
      <c r="R15" s="12">
        <v>-0.0033</v>
      </c>
      <c r="S15" s="12">
        <v>-0.0381</v>
      </c>
      <c r="T15" s="12">
        <v>-0.1105</v>
      </c>
      <c r="U15" s="12">
        <v>0.0799</v>
      </c>
      <c r="V15" s="11">
        <v>303</v>
      </c>
      <c r="W15" s="13">
        <v>4356.2</v>
      </c>
      <c r="X15" s="11">
        <v>644</v>
      </c>
      <c r="Y15" s="11">
        <v>304</v>
      </c>
      <c r="Z15" s="13">
        <v>4528.78</v>
      </c>
      <c r="AA15" s="11">
        <v>724</v>
      </c>
      <c r="AB15" s="12">
        <v>-0.0033</v>
      </c>
      <c r="AC15" s="12">
        <v>-0.0381</v>
      </c>
    </row>
    <row r="16">
      <c r="A16" s="10" t="s">
        <v>42</v>
      </c>
      <c r="B16" s="11">
        <v>20509</v>
      </c>
      <c r="C16" s="11">
        <f>=ROUNDDOWN(16.6739837398374,0)</f>
      </c>
      <c r="D16" s="11">
        <v>26670</v>
      </c>
      <c r="E16" s="12">
        <v>1</v>
      </c>
      <c r="F16" s="11"/>
      <c r="G16" s="11">
        <f>=ROUNDDOWN({0},0)</f>
      </c>
      <c r="H16" s="11"/>
      <c r="I16" s="12"/>
      <c r="J16" s="11">
        <v>56</v>
      </c>
      <c r="K16" s="13">
        <v>1617.59</v>
      </c>
      <c r="L16" s="11">
        <v>520</v>
      </c>
      <c r="M16" s="14">
        <v>3.11</v>
      </c>
      <c r="N16" s="11">
        <v>36</v>
      </c>
      <c r="O16" s="13">
        <v>1219.21</v>
      </c>
      <c r="P16" s="11">
        <v>542</v>
      </c>
      <c r="Q16" s="14">
        <v>2.25</v>
      </c>
      <c r="R16" s="12">
        <v>0.5556</v>
      </c>
      <c r="S16" s="12">
        <v>0.3268</v>
      </c>
      <c r="T16" s="12">
        <v>-0.0406</v>
      </c>
      <c r="U16" s="12">
        <v>0.3822</v>
      </c>
      <c r="V16" s="11">
        <v>56</v>
      </c>
      <c r="W16" s="13">
        <v>1617.59</v>
      </c>
      <c r="X16" s="11">
        <v>510</v>
      </c>
      <c r="Y16" s="11">
        <v>36</v>
      </c>
      <c r="Z16" s="13">
        <v>1219.21</v>
      </c>
      <c r="AA16" s="11">
        <v>508</v>
      </c>
      <c r="AB16" s="12">
        <v>0.5556</v>
      </c>
      <c r="AC16" s="12">
        <v>0.3268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1463</v>
      </c>
      <c r="K17" s="17">
        <v>96540.44</v>
      </c>
      <c r="L17" s="15">
        <v>6525</v>
      </c>
      <c r="M17" s="18">
        <v>14.8</v>
      </c>
      <c r="N17" s="15">
        <v>1352</v>
      </c>
      <c r="O17" s="17">
        <v>92946.97</v>
      </c>
      <c r="P17" s="15">
        <v>6598</v>
      </c>
      <c r="Q17" s="18">
        <v>14.09</v>
      </c>
      <c r="R17" s="16">
        <v>0.0821</v>
      </c>
      <c r="S17" s="16">
        <v>0.0387</v>
      </c>
      <c r="T17" s="16">
        <v>-0.0111</v>
      </c>
      <c r="U17" s="16">
        <v>0.0504</v>
      </c>
      <c r="V17" s="15">
        <v>1463</v>
      </c>
      <c r="W17" s="17">
        <v>96540.44</v>
      </c>
      <c r="X17" s="15">
        <v>6118</v>
      </c>
      <c r="Y17" s="15">
        <v>1352</v>
      </c>
      <c r="Z17" s="17">
        <v>92946.97</v>
      </c>
      <c r="AA17" s="15">
        <v>6238</v>
      </c>
      <c r="AB17" s="16">
        <v>0.0821</v>
      </c>
      <c r="AC17" s="16">
        <v>0.0387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