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<sst xmlns="http://schemas.openxmlformats.org/spreadsheetml/2006/main" count="44" uniqueCount="44">
  <si>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</si>
  <si>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</si>
  <si>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</si>
  <si>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02/12/2024</t>
  </si>
  <si>
    <t>End Date:</t>
  </si>
  <si>
    <t>Report Run Date:</t>
  </si>
  <si>
    <t>02/13/2024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</si>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</sst>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264629</v>
      </c>
      <c r="C5" s="11">
        <f>=ROUNDDOWN(17.5073600920921,0)</f>
      </c>
      <c r="D5" s="11">
        <v>292643</v>
      </c>
      <c r="E5" s="12">
        <v>1</v>
      </c>
      <c r="F5" s="11"/>
      <c r="G5" s="11">
        <f>=ROUNDDOWN({0},0)</f>
      </c>
      <c r="H5" s="11">
        <v>570</v>
      </c>
      <c r="I5" s="12"/>
      <c r="J5" s="11">
        <v>842</v>
      </c>
      <c r="K5" s="13">
        <v>39994.28</v>
      </c>
      <c r="L5" s="11">
        <v>1923</v>
      </c>
      <c r="M5" s="14">
        <v>20.8</v>
      </c>
      <c r="N5" s="11">
        <v>708</v>
      </c>
      <c r="O5" s="13">
        <v>45082.73</v>
      </c>
      <c r="P5" s="11">
        <v>2032</v>
      </c>
      <c r="Q5" s="14">
        <v>22.19</v>
      </c>
      <c r="R5" s="12">
        <v>0.1893</v>
      </c>
      <c r="S5" s="12">
        <v>-0.1129</v>
      </c>
      <c r="T5" s="12">
        <v>-0.0536</v>
      </c>
      <c r="U5" s="12">
        <v>-0.0626</v>
      </c>
      <c r="V5" s="11">
        <v>842</v>
      </c>
      <c r="W5" s="13">
        <v>39994.28</v>
      </c>
      <c r="X5" s="11">
        <v>1763</v>
      </c>
      <c r="Y5" s="11">
        <v>708</v>
      </c>
      <c r="Z5" s="13">
        <v>45082.73</v>
      </c>
      <c r="AA5" s="11">
        <v>1895</v>
      </c>
      <c r="AB5" s="12">
        <v>0.1893</v>
      </c>
      <c r="AC5" s="12">
        <v>-0.1129</v>
      </c>
    </row>
    <row r="6">
      <c r="A6" s="10" t="s">
        <v>32</v>
      </c>
      <c r="B6" s="11">
        <v>11893</v>
      </c>
      <c r="C6" s="11">
        <f>=ROUNDDOWN(15.8067517278044,0)</f>
      </c>
      <c r="D6" s="11">
        <v>12780</v>
      </c>
      <c r="E6" s="12">
        <v>1</v>
      </c>
      <c r="F6" s="11"/>
      <c r="G6" s="11">
        <f>=ROUNDDOWN({0},0)</f>
      </c>
      <c r="H6" s="11"/>
      <c r="I6" s="12"/>
      <c r="J6" s="11">
        <v>155</v>
      </c>
      <c r="K6" s="13">
        <v>6789.53</v>
      </c>
      <c r="L6" s="11">
        <v>184</v>
      </c>
      <c r="M6" s="14">
        <v>36.9</v>
      </c>
      <c r="N6" s="11">
        <v>56</v>
      </c>
      <c r="O6" s="13">
        <v>3904.25</v>
      </c>
      <c r="P6" s="11">
        <v>139</v>
      </c>
      <c r="Q6" s="14">
        <v>28.09</v>
      </c>
      <c r="R6" s="12">
        <v>1.7679</v>
      </c>
      <c r="S6" s="12">
        <v>0.739</v>
      </c>
      <c r="T6" s="12">
        <v>0.3237</v>
      </c>
      <c r="U6" s="12">
        <v>0.3136</v>
      </c>
      <c r="V6" s="11">
        <v>155</v>
      </c>
      <c r="W6" s="13">
        <v>6789.53</v>
      </c>
      <c r="X6" s="11">
        <v>177</v>
      </c>
      <c r="Y6" s="11">
        <v>56</v>
      </c>
      <c r="Z6" s="13">
        <v>3904.25</v>
      </c>
      <c r="AA6" s="11">
        <v>130</v>
      </c>
      <c r="AB6" s="12">
        <v>1.7679</v>
      </c>
      <c r="AC6" s="12">
        <v>0.739</v>
      </c>
    </row>
    <row r="7">
      <c r="A7" s="10" t="s">
        <v>33</v>
      </c>
      <c r="B7" s="11">
        <v>38078</v>
      </c>
      <c r="C7" s="11">
        <f>=ROUNDDOWN(13.7789035643206,0)</f>
      </c>
      <c r="D7" s="11">
        <v>47884</v>
      </c>
      <c r="E7" s="12">
        <v>1</v>
      </c>
      <c r="F7" s="11"/>
      <c r="G7" s="11">
        <f>=ROUNDDOWN({0},0)</f>
      </c>
      <c r="H7" s="11"/>
      <c r="I7" s="12"/>
      <c r="J7" s="11">
        <v>141</v>
      </c>
      <c r="K7" s="13">
        <v>3629.63</v>
      </c>
      <c r="L7" s="11">
        <v>236</v>
      </c>
      <c r="M7" s="14">
        <v>15.38</v>
      </c>
      <c r="N7" s="11">
        <v>123</v>
      </c>
      <c r="O7" s="13">
        <v>2929.43</v>
      </c>
      <c r="P7" s="11">
        <v>205</v>
      </c>
      <c r="Q7" s="14">
        <v>14.29</v>
      </c>
      <c r="R7" s="12">
        <v>0.1463</v>
      </c>
      <c r="S7" s="12">
        <v>0.239</v>
      </c>
      <c r="T7" s="12">
        <v>0.1512</v>
      </c>
      <c r="U7" s="12">
        <v>0.0763</v>
      </c>
      <c r="V7" s="11">
        <v>141</v>
      </c>
      <c r="W7" s="13">
        <v>3629.63</v>
      </c>
      <c r="X7" s="11">
        <v>222</v>
      </c>
      <c r="Y7" s="11">
        <v>123</v>
      </c>
      <c r="Z7" s="13">
        <v>2929.43</v>
      </c>
      <c r="AA7" s="11">
        <v>193</v>
      </c>
      <c r="AB7" s="12">
        <v>0.1463</v>
      </c>
      <c r="AC7" s="12">
        <v>0.239</v>
      </c>
    </row>
    <row r="8">
      <c r="A8" s="10" t="s">
        <v>34</v>
      </c>
      <c r="B8" s="11">
        <v>70003</v>
      </c>
      <c r="C8" s="11">
        <f>=ROUNDDOWN(12.1047535059051,0)</f>
      </c>
      <c r="D8" s="11">
        <v>110778</v>
      </c>
      <c r="E8" s="12">
        <v>1</v>
      </c>
      <c r="F8" s="11"/>
      <c r="G8" s="11">
        <f>=ROUNDDOWN({0},0)</f>
      </c>
      <c r="H8" s="11"/>
      <c r="I8" s="12"/>
      <c r="J8" s="11">
        <v>138</v>
      </c>
      <c r="K8" s="13">
        <v>2135.84</v>
      </c>
      <c r="L8" s="11">
        <v>236</v>
      </c>
      <c r="M8" s="14">
        <v>9.05</v>
      </c>
      <c r="N8" s="11">
        <v>133</v>
      </c>
      <c r="O8" s="13">
        <v>2680.64</v>
      </c>
      <c r="P8" s="11">
        <v>252</v>
      </c>
      <c r="Q8" s="14">
        <v>10.64</v>
      </c>
      <c r="R8" s="12">
        <v>0.0376</v>
      </c>
      <c r="S8" s="12">
        <v>-0.2032</v>
      </c>
      <c r="T8" s="12">
        <v>-0.0635</v>
      </c>
      <c r="U8" s="12">
        <v>-0.1494</v>
      </c>
      <c r="V8" s="11">
        <v>138</v>
      </c>
      <c r="W8" s="13">
        <v>2135.84</v>
      </c>
      <c r="X8" s="11">
        <v>232</v>
      </c>
      <c r="Y8" s="11">
        <v>133</v>
      </c>
      <c r="Z8" s="13">
        <v>2680.64</v>
      </c>
      <c r="AA8" s="11">
        <v>252</v>
      </c>
      <c r="AB8" s="12">
        <v>0.0376</v>
      </c>
      <c r="AC8" s="12">
        <v>-0.2032</v>
      </c>
    </row>
    <row r="9">
      <c r="A9" s="10" t="s">
        <v>35</v>
      </c>
      <c r="B9" s="11">
        <v>73393</v>
      </c>
      <c r="C9" s="11">
        <f>=ROUNDDOWN(12.1002736835163,0)</f>
      </c>
      <c r="D9" s="11">
        <v>76520</v>
      </c>
      <c r="E9" s="12">
        <v>1</v>
      </c>
      <c r="F9" s="11"/>
      <c r="G9" s="11">
        <f>=ROUNDDOWN({0},0)</f>
      </c>
      <c r="H9" s="11"/>
      <c r="I9" s="12"/>
      <c r="J9" s="11">
        <v>177</v>
      </c>
      <c r="K9" s="13">
        <v>5875.63</v>
      </c>
      <c r="L9" s="11">
        <v>1111</v>
      </c>
      <c r="M9" s="14">
        <v>5.29</v>
      </c>
      <c r="N9" s="11">
        <v>185</v>
      </c>
      <c r="O9" s="13">
        <v>7536.06</v>
      </c>
      <c r="P9" s="11">
        <v>1042</v>
      </c>
      <c r="Q9" s="14">
        <v>7.23</v>
      </c>
      <c r="R9" s="12">
        <v>-0.0432</v>
      </c>
      <c r="S9" s="12">
        <v>-0.2203</v>
      </c>
      <c r="T9" s="12">
        <v>0.0662</v>
      </c>
      <c r="U9" s="12">
        <v>-0.2683</v>
      </c>
      <c r="V9" s="11">
        <v>177</v>
      </c>
      <c r="W9" s="13">
        <v>5875.63</v>
      </c>
      <c r="X9" s="11">
        <v>946</v>
      </c>
      <c r="Y9" s="11">
        <v>185</v>
      </c>
      <c r="Z9" s="13">
        <v>7536.06</v>
      </c>
      <c r="AA9" s="11">
        <v>873</v>
      </c>
      <c r="AB9" s="12">
        <v>-0.0432</v>
      </c>
      <c r="AC9" s="12">
        <v>-0.2203</v>
      </c>
    </row>
    <row r="10">
      <c r="A10" s="10" t="s">
        <v>36</v>
      </c>
      <c r="B10" s="11">
        <v>47227</v>
      </c>
      <c r="C10" s="11">
        <f>=ROUNDDOWN(13.9374354434115,0)</f>
      </c>
      <c r="D10" s="11">
        <v>83830</v>
      </c>
      <c r="E10" s="12">
        <v>1</v>
      </c>
      <c r="F10" s="11"/>
      <c r="G10" s="11">
        <f>=ROUNDDOWN({0},0)</f>
      </c>
      <c r="H10" s="11">
        <v>6924</v>
      </c>
      <c r="I10" s="12"/>
      <c r="J10" s="11">
        <v>962</v>
      </c>
      <c r="K10" s="13">
        <v>135099.64</v>
      </c>
      <c r="L10" s="11">
        <v>649</v>
      </c>
      <c r="M10" s="14">
        <v>208.17</v>
      </c>
      <c r="N10" s="11">
        <v>388</v>
      </c>
      <c r="O10" s="13">
        <v>68109.39</v>
      </c>
      <c r="P10" s="11">
        <v>711</v>
      </c>
      <c r="Q10" s="14">
        <v>95.79</v>
      </c>
      <c r="R10" s="12">
        <v>1.4794</v>
      </c>
      <c r="S10" s="12">
        <v>0.9836</v>
      </c>
      <c r="T10" s="12">
        <v>-0.0872</v>
      </c>
      <c r="U10" s="12">
        <v>1.1732</v>
      </c>
      <c r="V10" s="11">
        <v>962</v>
      </c>
      <c r="W10" s="13">
        <v>135099.64</v>
      </c>
      <c r="X10" s="11">
        <v>637</v>
      </c>
      <c r="Y10" s="11">
        <v>388</v>
      </c>
      <c r="Z10" s="13">
        <v>68109.39</v>
      </c>
      <c r="AA10" s="11">
        <v>706</v>
      </c>
      <c r="AB10" s="12">
        <v>1.4794</v>
      </c>
      <c r="AC10" s="12">
        <v>0.9836</v>
      </c>
    </row>
    <row r="11">
      <c r="A11" s="10" t="s">
        <v>37</v>
      </c>
      <c r="B11" s="11">
        <v>6666</v>
      </c>
      <c r="C11" s="11">
        <f>=ROUNDDOWN(18.0993755090958,0)</f>
      </c>
      <c r="D11" s="11">
        <v>3712</v>
      </c>
      <c r="E11" s="12">
        <v>1</v>
      </c>
      <c r="F11" s="11"/>
      <c r="G11" s="11">
        <f>=ROUNDDOWN({0},0)</f>
      </c>
      <c r="H11" s="11"/>
      <c r="I11" s="12"/>
      <c r="J11" s="11">
        <v>62</v>
      </c>
      <c r="K11" s="13">
        <v>3598.84</v>
      </c>
      <c r="L11" s="11">
        <v>127</v>
      </c>
      <c r="M11" s="14">
        <v>28.34</v>
      </c>
      <c r="N11" s="11">
        <v>21</v>
      </c>
      <c r="O11" s="13">
        <v>1570.23</v>
      </c>
      <c r="P11" s="11">
        <v>110</v>
      </c>
      <c r="Q11" s="14">
        <v>14.27</v>
      </c>
      <c r="R11" s="12">
        <v>1.9524</v>
      </c>
      <c r="S11" s="12">
        <v>1.2919</v>
      </c>
      <c r="T11" s="12">
        <v>0.1545</v>
      </c>
      <c r="U11" s="12">
        <v>0.986</v>
      </c>
      <c r="V11" s="11">
        <v>62</v>
      </c>
      <c r="W11" s="13">
        <v>3598.84</v>
      </c>
      <c r="X11" s="11">
        <v>122</v>
      </c>
      <c r="Y11" s="11">
        <v>21</v>
      </c>
      <c r="Z11" s="13">
        <v>1570.23</v>
      </c>
      <c r="AA11" s="11">
        <v>107</v>
      </c>
      <c r="AB11" s="12">
        <v>1.9524</v>
      </c>
      <c r="AC11" s="12">
        <v>1.2919</v>
      </c>
    </row>
    <row r="12">
      <c r="A12" s="10" t="s">
        <v>38</v>
      </c>
      <c r="B12" s="11">
        <v>7320</v>
      </c>
      <c r="C12" s="11">
        <f>=ROUNDDOWN(62.4040920716113,0)</f>
      </c>
      <c r="D12" s="11">
        <v>1190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394.6</v>
      </c>
      <c r="L12" s="11">
        <v>92</v>
      </c>
      <c r="M12" s="14">
        <v>4.29</v>
      </c>
      <c r="N12" s="11">
        <v>9</v>
      </c>
      <c r="O12" s="13">
        <v>388.38</v>
      </c>
      <c r="P12" s="11">
        <v>62</v>
      </c>
      <c r="Q12" s="14">
        <v>6.26</v>
      </c>
      <c r="R12" s="12">
        <v>0.4444</v>
      </c>
      <c r="S12" s="12">
        <v>0.016</v>
      </c>
      <c r="T12" s="12">
        <v>0.4839</v>
      </c>
      <c r="U12" s="12">
        <v>-0.3147</v>
      </c>
      <c r="V12" s="11">
        <v>13</v>
      </c>
      <c r="W12" s="13">
        <v>394.6</v>
      </c>
      <c r="X12" s="11">
        <v>92</v>
      </c>
      <c r="Y12" s="11">
        <v>9</v>
      </c>
      <c r="Z12" s="13">
        <v>388.38</v>
      </c>
      <c r="AA12" s="11">
        <v>62</v>
      </c>
      <c r="AB12" s="12">
        <v>0.4444</v>
      </c>
      <c r="AC12" s="12">
        <v>0.016</v>
      </c>
    </row>
    <row r="13">
      <c r="A13" s="10" t="s">
        <v>39</v>
      </c>
      <c r="B13" s="11">
        <v>396</v>
      </c>
      <c r="C13" s="11">
        <f>=ROUNDDOWN(55,0)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11</v>
      </c>
      <c r="K13" s="13">
        <v>964.89</v>
      </c>
      <c r="L13" s="11">
        <v>101</v>
      </c>
      <c r="M13" s="14">
        <v>9.55</v>
      </c>
      <c r="N13" s="11"/>
      <c r="O13" s="13"/>
      <c r="P13" s="11">
        <v>119</v>
      </c>
      <c r="Q13" s="14"/>
      <c r="R13" s="12"/>
      <c r="S13" s="12"/>
      <c r="T13" s="12">
        <v>-0.1513</v>
      </c>
      <c r="U13" s="12"/>
      <c r="V13" s="11">
        <v>11</v>
      </c>
      <c r="W13" s="13">
        <v>964.89</v>
      </c>
      <c r="X13" s="11">
        <v>101</v>
      </c>
      <c r="Y13" s="11"/>
      <c r="Z13" s="13"/>
      <c r="AA13" s="11">
        <v>119</v>
      </c>
      <c r="AB13" s="12"/>
      <c r="AC13" s="12"/>
    </row>
    <row r="14">
      <c r="A14" s="10" t="s">
        <v>40</v>
      </c>
      <c r="B14" s="11">
        <v>47189</v>
      </c>
      <c r="C14" s="11">
        <f>=ROUNDDOWN(13.5111378342782,0)</f>
      </c>
      <c r="D14" s="11">
        <v>51716</v>
      </c>
      <c r="E14" s="12">
        <v>1</v>
      </c>
      <c r="F14" s="11"/>
      <c r="G14" s="11">
        <f>=ROUNDDOWN({0},0)</f>
      </c>
      <c r="H14" s="11"/>
      <c r="I14" s="12"/>
      <c r="J14" s="11">
        <v>127</v>
      </c>
      <c r="K14" s="13">
        <v>2993.42</v>
      </c>
      <c r="L14" s="11">
        <v>996</v>
      </c>
      <c r="M14" s="14">
        <v>3.01</v>
      </c>
      <c r="N14" s="11">
        <v>103</v>
      </c>
      <c r="O14" s="13">
        <v>2595.71</v>
      </c>
      <c r="P14" s="11">
        <v>931</v>
      </c>
      <c r="Q14" s="14">
        <v>2.79</v>
      </c>
      <c r="R14" s="12">
        <v>0.233</v>
      </c>
      <c r="S14" s="12">
        <v>0.1532</v>
      </c>
      <c r="T14" s="12">
        <v>0.0698</v>
      </c>
      <c r="U14" s="12">
        <v>0.0789</v>
      </c>
      <c r="V14" s="11">
        <v>127</v>
      </c>
      <c r="W14" s="13">
        <v>2993.42</v>
      </c>
      <c r="X14" s="11">
        <v>952</v>
      </c>
      <c r="Y14" s="11">
        <v>103</v>
      </c>
      <c r="Z14" s="13">
        <v>2595.71</v>
      </c>
      <c r="AA14" s="11">
        <v>930</v>
      </c>
      <c r="AB14" s="12">
        <v>0.233</v>
      </c>
      <c r="AC14" s="12">
        <v>0.1532</v>
      </c>
    </row>
    <row r="15">
      <c r="A15" s="10" t="s">
        <v>41</v>
      </c>
      <c r="B15" s="11">
        <v>85840</v>
      </c>
      <c r="C15" s="11">
        <f>=ROUNDDOWN(11.6735115728779,0)</f>
      </c>
      <c r="D15" s="11">
        <v>156032</v>
      </c>
      <c r="E15" s="12">
        <v>1</v>
      </c>
      <c r="F15" s="11"/>
      <c r="G15" s="11">
        <f>=ROUNDDOWN({0},0)</f>
      </c>
      <c r="H15" s="11"/>
      <c r="I15" s="12"/>
      <c r="J15" s="11">
        <v>844</v>
      </c>
      <c r="K15" s="13">
        <v>12710.75</v>
      </c>
      <c r="L15" s="11">
        <v>647</v>
      </c>
      <c r="M15" s="14">
        <v>19.65</v>
      </c>
      <c r="N15" s="11">
        <v>489</v>
      </c>
      <c r="O15" s="13">
        <v>8989.35</v>
      </c>
      <c r="P15" s="11">
        <v>731</v>
      </c>
      <c r="Q15" s="14">
        <v>12.3</v>
      </c>
      <c r="R15" s="12">
        <v>0.726</v>
      </c>
      <c r="S15" s="12">
        <v>0.414</v>
      </c>
      <c r="T15" s="12">
        <v>-0.1149</v>
      </c>
      <c r="U15" s="12">
        <v>0.5976</v>
      </c>
      <c r="V15" s="11">
        <v>844</v>
      </c>
      <c r="W15" s="13">
        <v>12710.75</v>
      </c>
      <c r="X15" s="11">
        <v>647</v>
      </c>
      <c r="Y15" s="11">
        <v>489</v>
      </c>
      <c r="Z15" s="13">
        <v>8989.35</v>
      </c>
      <c r="AA15" s="11">
        <v>731</v>
      </c>
      <c r="AB15" s="12">
        <v>0.726</v>
      </c>
      <c r="AC15" s="12">
        <v>0.414</v>
      </c>
    </row>
    <row r="16">
      <c r="A16" s="10" t="s">
        <v>42</v>
      </c>
      <c r="B16" s="11">
        <v>50351</v>
      </c>
      <c r="C16" s="11">
        <f>=ROUNDDOWN(20.9760873187802,0)</f>
      </c>
      <c r="D16" s="11">
        <v>54229</v>
      </c>
      <c r="E16" s="12">
        <v>1</v>
      </c>
      <c r="F16" s="11"/>
      <c r="G16" s="11">
        <f>=ROUNDDOWN({0},0)</f>
      </c>
      <c r="H16" s="11"/>
      <c r="I16" s="12"/>
      <c r="J16" s="11">
        <v>177</v>
      </c>
      <c r="K16" s="13">
        <v>6045.74</v>
      </c>
      <c r="L16" s="11">
        <v>542</v>
      </c>
      <c r="M16" s="14">
        <v>11.15</v>
      </c>
      <c r="N16" s="11">
        <v>106</v>
      </c>
      <c r="O16" s="13">
        <v>4334.64</v>
      </c>
      <c r="P16" s="11">
        <v>563</v>
      </c>
      <c r="Q16" s="14">
        <v>7.7</v>
      </c>
      <c r="R16" s="12">
        <v>0.6698</v>
      </c>
      <c r="S16" s="12">
        <v>0.3948</v>
      </c>
      <c r="T16" s="12">
        <v>-0.0373</v>
      </c>
      <c r="U16" s="12">
        <v>0.4481</v>
      </c>
      <c r="V16" s="11">
        <v>177</v>
      </c>
      <c r="W16" s="13">
        <v>6045.74</v>
      </c>
      <c r="X16" s="11">
        <v>532</v>
      </c>
      <c r="Y16" s="11">
        <v>106</v>
      </c>
      <c r="Z16" s="13">
        <v>4334.64</v>
      </c>
      <c r="AA16" s="11">
        <v>529</v>
      </c>
      <c r="AB16" s="12">
        <v>0.6698</v>
      </c>
      <c r="AC16" s="12">
        <v>0.3948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3649</v>
      </c>
      <c r="K17" s="17">
        <v>220232.79</v>
      </c>
      <c r="L17" s="15">
        <v>6844</v>
      </c>
      <c r="M17" s="18">
        <v>32.18</v>
      </c>
      <c r="N17" s="15">
        <v>2321</v>
      </c>
      <c r="O17" s="17">
        <v>148120.81</v>
      </c>
      <c r="P17" s="15">
        <v>6897</v>
      </c>
      <c r="Q17" s="18">
        <v>21.48</v>
      </c>
      <c r="R17" s="16">
        <v>0.5722</v>
      </c>
      <c r="S17" s="16">
        <v>0.4868</v>
      </c>
      <c r="T17" s="16">
        <v>-0.0077</v>
      </c>
      <c r="U17" s="16">
        <v>0.4981</v>
      </c>
      <c r="V17" s="15">
        <v>3649</v>
      </c>
      <c r="W17" s="17">
        <v>220232.79</v>
      </c>
      <c r="X17" s="15">
        <v>6423</v>
      </c>
      <c r="Y17" s="15">
        <v>2321</v>
      </c>
      <c r="Z17" s="17">
        <v>148120.81</v>
      </c>
      <c r="AA17" s="15">
        <v>6527</v>
      </c>
      <c r="AB17" s="16">
        <v>0.5722</v>
      </c>
      <c r="AC17" s="16">
        <v>0.4868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