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<sst xmlns="http://schemas.openxmlformats.org/spreadsheetml/2006/main" count="43" uniqueCount="43">
  <si>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</si>
  <si>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</si>
  <si>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</si>
  <si>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02/09/2024</t>
  </si>
  <si>
    <t>End Date:</t>
  </si>
  <si>
    <t>Report Run Date:</t>
  </si>
  <si>
    <t>02/10/2024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</si>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</sst>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126335</v>
      </c>
      <c r="C5" s="11">
        <f>=ROUNDDOWN(24.8338968391257,0)</f>
      </c>
      <c r="D5" s="11">
        <v>166445</v>
      </c>
      <c r="E5" s="12">
        <v>1</v>
      </c>
      <c r="F5" s="11"/>
      <c r="G5" s="11">
        <f>=ROUNDDOWN({0},0)</f>
      </c>
      <c r="H5" s="11">
        <v>570</v>
      </c>
      <c r="I5" s="12"/>
      <c r="J5" s="11">
        <v>231</v>
      </c>
      <c r="K5" s="13">
        <v>12988.37</v>
      </c>
      <c r="L5" s="11">
        <v>1890</v>
      </c>
      <c r="M5" s="14">
        <v>6.87</v>
      </c>
      <c r="N5" s="11">
        <v>193</v>
      </c>
      <c r="O5" s="13">
        <v>12745.08</v>
      </c>
      <c r="P5" s="11">
        <v>2006</v>
      </c>
      <c r="Q5" s="14">
        <v>6.35</v>
      </c>
      <c r="R5" s="12">
        <v>0.1969</v>
      </c>
      <c r="S5" s="12">
        <v>0.0191</v>
      </c>
      <c r="T5" s="12">
        <v>-0.0578</v>
      </c>
      <c r="U5" s="12">
        <v>0.0819</v>
      </c>
      <c r="V5" s="11">
        <v>231</v>
      </c>
      <c r="W5" s="13">
        <v>12988.37</v>
      </c>
      <c r="X5" s="11">
        <v>1735</v>
      </c>
      <c r="Y5" s="11">
        <v>193</v>
      </c>
      <c r="Z5" s="13">
        <v>12745.08</v>
      </c>
      <c r="AA5" s="11">
        <v>1870</v>
      </c>
      <c r="AB5" s="12">
        <v>0.1969</v>
      </c>
      <c r="AC5" s="12">
        <v>0.0191</v>
      </c>
    </row>
    <row r="6">
      <c r="A6" s="10" t="s">
        <v>32</v>
      </c>
      <c r="B6" s="11">
        <v>7281</v>
      </c>
      <c r="C6" s="11">
        <f>=ROUNDDOWN(13.8659302989907,0)</f>
      </c>
      <c r="D6" s="11">
        <v>9280</v>
      </c>
      <c r="E6" s="12">
        <v>1</v>
      </c>
      <c r="F6" s="11"/>
      <c r="G6" s="11">
        <f>=ROUNDDOWN({0},0)</f>
      </c>
      <c r="H6" s="11"/>
      <c r="I6" s="12"/>
      <c r="J6" s="11">
        <v>42</v>
      </c>
      <c r="K6" s="13">
        <v>2503.25</v>
      </c>
      <c r="L6" s="11">
        <v>177</v>
      </c>
      <c r="M6" s="14">
        <v>14.14</v>
      </c>
      <c r="N6" s="11">
        <v>21</v>
      </c>
      <c r="O6" s="13">
        <v>1299.39</v>
      </c>
      <c r="P6" s="11">
        <v>131</v>
      </c>
      <c r="Q6" s="14">
        <v>9.92</v>
      </c>
      <c r="R6" s="12">
        <v>1</v>
      </c>
      <c r="S6" s="12">
        <v>0.9265</v>
      </c>
      <c r="T6" s="12">
        <v>0.3511</v>
      </c>
      <c r="U6" s="12">
        <v>0.4254</v>
      </c>
      <c r="V6" s="11">
        <v>42</v>
      </c>
      <c r="W6" s="13">
        <v>2503.25</v>
      </c>
      <c r="X6" s="11">
        <v>170</v>
      </c>
      <c r="Y6" s="11">
        <v>21</v>
      </c>
      <c r="Z6" s="13">
        <v>1299.39</v>
      </c>
      <c r="AA6" s="11">
        <v>122</v>
      </c>
      <c r="AB6" s="12">
        <v>1</v>
      </c>
      <c r="AC6" s="12">
        <v>0.9265</v>
      </c>
    </row>
    <row r="7">
      <c r="A7" s="10" t="s">
        <v>33</v>
      </c>
      <c r="B7" s="11">
        <v>26760</v>
      </c>
      <c r="C7" s="11">
        <f>=ROUNDDOWN(16.8513853904282,0)</f>
      </c>
      <c r="D7" s="11">
        <v>37389</v>
      </c>
      <c r="E7" s="12">
        <v>1</v>
      </c>
      <c r="F7" s="11"/>
      <c r="G7" s="11">
        <f>=ROUNDDOWN({0},0)</f>
      </c>
      <c r="H7" s="11"/>
      <c r="I7" s="12"/>
      <c r="J7" s="11">
        <v>31</v>
      </c>
      <c r="K7" s="13">
        <v>845.72</v>
      </c>
      <c r="L7" s="11">
        <v>188</v>
      </c>
      <c r="M7" s="14">
        <v>4.5</v>
      </c>
      <c r="N7" s="11">
        <v>38</v>
      </c>
      <c r="O7" s="13">
        <v>956.53</v>
      </c>
      <c r="P7" s="11">
        <v>172</v>
      </c>
      <c r="Q7" s="14">
        <v>5.56</v>
      </c>
      <c r="R7" s="12">
        <v>-0.1842</v>
      </c>
      <c r="S7" s="12">
        <v>-0.1158</v>
      </c>
      <c r="T7" s="12">
        <v>0.093</v>
      </c>
      <c r="U7" s="12">
        <v>-0.1906</v>
      </c>
      <c r="V7" s="11">
        <v>31</v>
      </c>
      <c r="W7" s="13">
        <v>845.72</v>
      </c>
      <c r="X7" s="11">
        <v>179</v>
      </c>
      <c r="Y7" s="11">
        <v>38</v>
      </c>
      <c r="Z7" s="13">
        <v>956.53</v>
      </c>
      <c r="AA7" s="11">
        <v>166</v>
      </c>
      <c r="AB7" s="12">
        <v>-0.1842</v>
      </c>
      <c r="AC7" s="12">
        <v>-0.1158</v>
      </c>
    </row>
    <row r="8">
      <c r="A8" s="10" t="s">
        <v>34</v>
      </c>
      <c r="B8" s="11">
        <v>35694</v>
      </c>
      <c r="C8" s="11">
        <f>=ROUNDDOWN(15.2044641335832,0)</f>
      </c>
      <c r="D8" s="11">
        <v>56646</v>
      </c>
      <c r="E8" s="12">
        <v>1</v>
      </c>
      <c r="F8" s="11"/>
      <c r="G8" s="11">
        <f>=ROUNDDOWN({0},0)</f>
      </c>
      <c r="H8" s="11"/>
      <c r="I8" s="12"/>
      <c r="J8" s="11">
        <v>39</v>
      </c>
      <c r="K8" s="13">
        <v>690.36</v>
      </c>
      <c r="L8" s="11">
        <v>222</v>
      </c>
      <c r="M8" s="14">
        <v>3.11</v>
      </c>
      <c r="N8" s="11">
        <v>45</v>
      </c>
      <c r="O8" s="13">
        <v>856.12</v>
      </c>
      <c r="P8" s="11">
        <v>241</v>
      </c>
      <c r="Q8" s="14">
        <v>3.55</v>
      </c>
      <c r="R8" s="12">
        <v>-0.1333</v>
      </c>
      <c r="S8" s="12">
        <v>-0.1936</v>
      </c>
      <c r="T8" s="12">
        <v>-0.0788</v>
      </c>
      <c r="U8" s="12">
        <v>-0.1239</v>
      </c>
      <c r="V8" s="11">
        <v>39</v>
      </c>
      <c r="W8" s="13">
        <v>690.36</v>
      </c>
      <c r="X8" s="11">
        <v>218</v>
      </c>
      <c r="Y8" s="11">
        <v>45</v>
      </c>
      <c r="Z8" s="13">
        <v>856.12</v>
      </c>
      <c r="AA8" s="11">
        <v>239</v>
      </c>
      <c r="AB8" s="12">
        <v>-0.1333</v>
      </c>
      <c r="AC8" s="12">
        <v>-0.1936</v>
      </c>
    </row>
    <row r="9">
      <c r="A9" s="10" t="s">
        <v>35</v>
      </c>
      <c r="B9" s="11">
        <v>21143</v>
      </c>
      <c r="C9" s="11">
        <f>=ROUNDDOWN(9.14370972624659,0)</f>
      </c>
      <c r="D9" s="11">
        <v>30312</v>
      </c>
      <c r="E9" s="12">
        <v>1</v>
      </c>
      <c r="F9" s="11"/>
      <c r="G9" s="11">
        <f>=ROUNDDOWN({0},0)</f>
      </c>
      <c r="H9" s="11"/>
      <c r="I9" s="12"/>
      <c r="J9" s="11">
        <v>41</v>
      </c>
      <c r="K9" s="13">
        <v>1605.84</v>
      </c>
      <c r="L9" s="11">
        <v>962</v>
      </c>
      <c r="M9" s="14">
        <v>1.67</v>
      </c>
      <c r="N9" s="11">
        <v>38</v>
      </c>
      <c r="O9" s="13">
        <v>1685.72</v>
      </c>
      <c r="P9" s="11">
        <v>893</v>
      </c>
      <c r="Q9" s="14">
        <v>1.89</v>
      </c>
      <c r="R9" s="12">
        <v>0.0789</v>
      </c>
      <c r="S9" s="12">
        <v>-0.0474</v>
      </c>
      <c r="T9" s="12">
        <v>0.0773</v>
      </c>
      <c r="U9" s="12">
        <v>-0.1164</v>
      </c>
      <c r="V9" s="11">
        <v>41</v>
      </c>
      <c r="W9" s="13">
        <v>1605.84</v>
      </c>
      <c r="X9" s="11">
        <v>816</v>
      </c>
      <c r="Y9" s="11">
        <v>38</v>
      </c>
      <c r="Z9" s="13">
        <v>1685.72</v>
      </c>
      <c r="AA9" s="11">
        <v>736</v>
      </c>
      <c r="AB9" s="12">
        <v>0.0789</v>
      </c>
      <c r="AC9" s="12">
        <v>-0.0474</v>
      </c>
    </row>
    <row r="10">
      <c r="A10" s="10" t="s">
        <v>36</v>
      </c>
      <c r="B10" s="11">
        <v>26465</v>
      </c>
      <c r="C10" s="11">
        <f>=ROUNDDOWN(13.8880142737196,0)</f>
      </c>
      <c r="D10" s="11">
        <v>49285</v>
      </c>
      <c r="E10" s="12">
        <v>1</v>
      </c>
      <c r="F10" s="11"/>
      <c r="G10" s="11">
        <f>=ROUNDDOWN({0},0)</f>
      </c>
      <c r="H10" s="11">
        <v>5819</v>
      </c>
      <c r="I10" s="12"/>
      <c r="J10" s="11">
        <v>162</v>
      </c>
      <c r="K10" s="13">
        <v>29585.9</v>
      </c>
      <c r="L10" s="11">
        <v>606</v>
      </c>
      <c r="M10" s="14">
        <v>48.82</v>
      </c>
      <c r="N10" s="11">
        <v>277</v>
      </c>
      <c r="O10" s="13">
        <v>50457.7</v>
      </c>
      <c r="P10" s="11">
        <v>664</v>
      </c>
      <c r="Q10" s="14">
        <v>75.99</v>
      </c>
      <c r="R10" s="12">
        <v>-0.4152</v>
      </c>
      <c r="S10" s="12">
        <v>-0.4136</v>
      </c>
      <c r="T10" s="12">
        <v>-0.0873</v>
      </c>
      <c r="U10" s="12">
        <v>-0.3575</v>
      </c>
      <c r="V10" s="11">
        <v>162</v>
      </c>
      <c r="W10" s="13">
        <v>29585.9</v>
      </c>
      <c r="X10" s="11">
        <v>602</v>
      </c>
      <c r="Y10" s="11">
        <v>277</v>
      </c>
      <c r="Z10" s="13">
        <v>50457.7</v>
      </c>
      <c r="AA10" s="11">
        <v>663</v>
      </c>
      <c r="AB10" s="12">
        <v>-0.4152</v>
      </c>
      <c r="AC10" s="12">
        <v>-0.4136</v>
      </c>
    </row>
    <row r="11">
      <c r="A11" s="10" t="s">
        <v>37</v>
      </c>
      <c r="B11" s="11">
        <v>3095</v>
      </c>
      <c r="C11" s="11">
        <f>=ROUNDDOWN(26.6580534022394,0)</f>
      </c>
      <c r="D11" s="11">
        <v>1570</v>
      </c>
      <c r="E11" s="12">
        <v>1</v>
      </c>
      <c r="F11" s="11"/>
      <c r="G11" s="11">
        <f>=ROUNDDOWN({0},0)</f>
      </c>
      <c r="H11" s="11"/>
      <c r="I11" s="12"/>
      <c r="J11" s="11">
        <v>6</v>
      </c>
      <c r="K11" s="13">
        <v>492.31</v>
      </c>
      <c r="L11" s="11">
        <v>88</v>
      </c>
      <c r="M11" s="14">
        <v>5.59</v>
      </c>
      <c r="N11" s="11">
        <v>6</v>
      </c>
      <c r="O11" s="13">
        <v>513.79</v>
      </c>
      <c r="P11" s="11">
        <v>72</v>
      </c>
      <c r="Q11" s="14">
        <v>7.14</v>
      </c>
      <c r="R11" s="12"/>
      <c r="S11" s="12">
        <v>-0.0418</v>
      </c>
      <c r="T11" s="12">
        <v>0.2222</v>
      </c>
      <c r="U11" s="12">
        <v>-0.2171</v>
      </c>
      <c r="V11" s="11">
        <v>6</v>
      </c>
      <c r="W11" s="13">
        <v>492.31</v>
      </c>
      <c r="X11" s="11">
        <v>84</v>
      </c>
      <c r="Y11" s="11">
        <v>6</v>
      </c>
      <c r="Z11" s="13">
        <v>513.79</v>
      </c>
      <c r="AA11" s="11">
        <v>72</v>
      </c>
      <c r="AB11" s="12"/>
      <c r="AC11" s="12">
        <v>-0.0418</v>
      </c>
    </row>
    <row r="12">
      <c r="A12" s="10" t="s">
        <v>38</v>
      </c>
      <c r="B12" s="11">
        <v>4618</v>
      </c>
      <c r="C12" s="11">
        <f>=ROUNDDOWN(294.140127388535,0)</f>
      </c>
      <c r="D12" s="11">
        <v>250</v>
      </c>
      <c r="E12" s="12">
        <v>1</v>
      </c>
      <c r="F12" s="11"/>
      <c r="G12" s="11">
        <f>=ROUNDDOWN({0},0)</f>
      </c>
      <c r="H12" s="11"/>
      <c r="I12" s="12"/>
      <c r="J12" s="11">
        <v>4</v>
      </c>
      <c r="K12" s="13">
        <v>56.4</v>
      </c>
      <c r="L12" s="11">
        <v>82</v>
      </c>
      <c r="M12" s="14">
        <v>0.69</v>
      </c>
      <c r="N12" s="11">
        <v>2</v>
      </c>
      <c r="O12" s="13">
        <v>59.62</v>
      </c>
      <c r="P12" s="11">
        <v>48</v>
      </c>
      <c r="Q12" s="14">
        <v>1.24</v>
      </c>
      <c r="R12" s="12">
        <v>1</v>
      </c>
      <c r="S12" s="12">
        <v>-0.054</v>
      </c>
      <c r="T12" s="12">
        <v>0.7083</v>
      </c>
      <c r="U12" s="12">
        <v>-0.4435</v>
      </c>
      <c r="V12" s="11">
        <v>4</v>
      </c>
      <c r="W12" s="13">
        <v>56.4</v>
      </c>
      <c r="X12" s="11">
        <v>82</v>
      </c>
      <c r="Y12" s="11">
        <v>2</v>
      </c>
      <c r="Z12" s="13">
        <v>59.62</v>
      </c>
      <c r="AA12" s="11">
        <v>48</v>
      </c>
      <c r="AB12" s="12">
        <v>1</v>
      </c>
      <c r="AC12" s="12">
        <v>-0.054</v>
      </c>
    </row>
    <row r="13">
      <c r="A13" s="10" t="s">
        <v>39</v>
      </c>
      <c r="B13" s="11">
        <v>16403</v>
      </c>
      <c r="C13" s="11">
        <f>=ROUNDDOWN(11.1858974358974,0)</f>
      </c>
      <c r="D13" s="11">
        <v>23810</v>
      </c>
      <c r="E13" s="12">
        <v>1</v>
      </c>
      <c r="F13" s="11"/>
      <c r="G13" s="11">
        <f>=ROUNDDOWN({0},0)</f>
      </c>
      <c r="H13" s="11"/>
      <c r="I13" s="12"/>
      <c r="J13" s="11">
        <v>35</v>
      </c>
      <c r="K13" s="13">
        <v>1015.64</v>
      </c>
      <c r="L13" s="11">
        <v>834</v>
      </c>
      <c r="M13" s="14">
        <v>1.22</v>
      </c>
      <c r="N13" s="11">
        <v>17</v>
      </c>
      <c r="O13" s="13">
        <v>422.48</v>
      </c>
      <c r="P13" s="11">
        <v>777</v>
      </c>
      <c r="Q13" s="14">
        <v>0.54</v>
      </c>
      <c r="R13" s="12">
        <v>1.0588</v>
      </c>
      <c r="S13" s="12">
        <v>1.404</v>
      </c>
      <c r="T13" s="12">
        <v>0.0734</v>
      </c>
      <c r="U13" s="12">
        <v>1.2593</v>
      </c>
      <c r="V13" s="11">
        <v>35</v>
      </c>
      <c r="W13" s="13">
        <v>1015.64</v>
      </c>
      <c r="X13" s="11">
        <v>830</v>
      </c>
      <c r="Y13" s="11">
        <v>17</v>
      </c>
      <c r="Z13" s="13">
        <v>422.48</v>
      </c>
      <c r="AA13" s="11">
        <v>777</v>
      </c>
      <c r="AB13" s="12">
        <v>1.0588</v>
      </c>
      <c r="AC13" s="12">
        <v>1.404</v>
      </c>
    </row>
    <row r="14">
      <c r="A14" s="10" t="s">
        <v>40</v>
      </c>
      <c r="B14" s="11">
        <v>42445</v>
      </c>
      <c r="C14" s="11">
        <f>=ROUNDDOWN(11.0401602247308,0)</f>
      </c>
      <c r="D14" s="11">
        <v>104665</v>
      </c>
      <c r="E14" s="12">
        <v>1</v>
      </c>
      <c r="F14" s="11"/>
      <c r="G14" s="11">
        <f>=ROUNDDOWN({0},0)</f>
      </c>
      <c r="H14" s="11"/>
      <c r="I14" s="12"/>
      <c r="J14" s="11">
        <v>158</v>
      </c>
      <c r="K14" s="13">
        <v>2856.58</v>
      </c>
      <c r="L14" s="11">
        <v>647</v>
      </c>
      <c r="M14" s="14">
        <v>4.42</v>
      </c>
      <c r="N14" s="11">
        <v>185</v>
      </c>
      <c r="O14" s="13">
        <v>3014.38</v>
      </c>
      <c r="P14" s="11">
        <v>726</v>
      </c>
      <c r="Q14" s="14">
        <v>4.15</v>
      </c>
      <c r="R14" s="12">
        <v>-0.1459</v>
      </c>
      <c r="S14" s="12">
        <v>-0.0523</v>
      </c>
      <c r="T14" s="12">
        <v>-0.1088</v>
      </c>
      <c r="U14" s="12">
        <v>0.0651</v>
      </c>
      <c r="V14" s="11">
        <v>158</v>
      </c>
      <c r="W14" s="13">
        <v>2856.58</v>
      </c>
      <c r="X14" s="11">
        <v>647</v>
      </c>
      <c r="Y14" s="11">
        <v>185</v>
      </c>
      <c r="Z14" s="13">
        <v>3014.38</v>
      </c>
      <c r="AA14" s="11">
        <v>726</v>
      </c>
      <c r="AB14" s="12">
        <v>-0.1459</v>
      </c>
      <c r="AC14" s="12">
        <v>-0.0523</v>
      </c>
    </row>
    <row r="15">
      <c r="A15" s="10" t="s">
        <v>41</v>
      </c>
      <c r="B15" s="11">
        <v>15830</v>
      </c>
      <c r="C15" s="11">
        <f>=ROUNDDOWN(25.0078988941548,0)</f>
      </c>
      <c r="D15" s="11">
        <v>19698</v>
      </c>
      <c r="E15" s="12">
        <v>1</v>
      </c>
      <c r="F15" s="11"/>
      <c r="G15" s="11">
        <f>=ROUNDDOWN({0},0)</f>
      </c>
      <c r="H15" s="11"/>
      <c r="I15" s="12"/>
      <c r="J15" s="11">
        <v>30</v>
      </c>
      <c r="K15" s="13">
        <v>1230.5</v>
      </c>
      <c r="L15" s="11">
        <v>508</v>
      </c>
      <c r="M15" s="14">
        <v>2.42</v>
      </c>
      <c r="N15" s="11">
        <v>30</v>
      </c>
      <c r="O15" s="13">
        <v>1245.18</v>
      </c>
      <c r="P15" s="11">
        <v>528</v>
      </c>
      <c r="Q15" s="14">
        <v>2.36</v>
      </c>
      <c r="R15" s="12"/>
      <c r="S15" s="12">
        <v>-0.0118</v>
      </c>
      <c r="T15" s="12">
        <v>-0.0379</v>
      </c>
      <c r="U15" s="12">
        <v>0.0254</v>
      </c>
      <c r="V15" s="11">
        <v>30</v>
      </c>
      <c r="W15" s="13">
        <v>1230.5</v>
      </c>
      <c r="X15" s="11">
        <v>500</v>
      </c>
      <c r="Y15" s="11">
        <v>30</v>
      </c>
      <c r="Z15" s="13">
        <v>1245.18</v>
      </c>
      <c r="AA15" s="11">
        <v>494</v>
      </c>
      <c r="AB15" s="12"/>
      <c r="AC15" s="12">
        <v>-0.0118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779</v>
      </c>
      <c r="K16" s="17">
        <v>53870.87</v>
      </c>
      <c r="L16" s="15">
        <v>6204</v>
      </c>
      <c r="M16" s="18">
        <v>8.68</v>
      </c>
      <c r="N16" s="15">
        <v>852</v>
      </c>
      <c r="O16" s="17">
        <v>73255.99</v>
      </c>
      <c r="P16" s="15">
        <v>6258</v>
      </c>
      <c r="Q16" s="18">
        <v>11.71</v>
      </c>
      <c r="R16" s="16">
        <v>-0.0857</v>
      </c>
      <c r="S16" s="16">
        <v>-0.2646</v>
      </c>
      <c r="T16" s="16">
        <v>-0.0086</v>
      </c>
      <c r="U16" s="16">
        <v>-0.2588</v>
      </c>
      <c r="V16" s="15">
        <v>779</v>
      </c>
      <c r="W16" s="17">
        <v>53870.87</v>
      </c>
      <c r="X16" s="15">
        <v>5863</v>
      </c>
      <c r="Y16" s="15">
        <v>852</v>
      </c>
      <c r="Z16" s="17">
        <v>73255.99</v>
      </c>
      <c r="AA16" s="15">
        <v>5913</v>
      </c>
      <c r="AB16" s="16">
        <v>-0.0857</v>
      </c>
      <c r="AC16" s="16">
        <v>-0.2646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