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<sst xmlns="http://schemas.openxmlformats.org/spreadsheetml/2006/main" count="43" uniqueCount="43">
  <si>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</si>
  <si>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</si>
  <si>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</si>
  <si>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02/07/2024</t>
  </si>
  <si>
    <t>End Date:</t>
  </si>
  <si>
    <t>Report Run Date:</t>
  </si>
  <si>
    <t>02/08/2024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</si>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</sst>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128018</v>
      </c>
      <c r="C5" s="11">
        <f>=ROUNDDOWN(16.8782301444995,0)</f>
      </c>
      <c r="D5" s="11">
        <v>155967</v>
      </c>
      <c r="E5" s="12">
        <v>1</v>
      </c>
      <c r="F5" s="11"/>
      <c r="G5" s="11">
        <f>=ROUNDDOWN({0},0)</f>
      </c>
      <c r="H5" s="11">
        <v>320</v>
      </c>
      <c r="I5" s="12"/>
      <c r="J5" s="11">
        <v>213</v>
      </c>
      <c r="K5" s="13">
        <v>11787.34</v>
      </c>
      <c r="L5" s="11">
        <v>1890</v>
      </c>
      <c r="M5" s="14">
        <v>6.24</v>
      </c>
      <c r="N5" s="11">
        <v>235</v>
      </c>
      <c r="O5" s="13">
        <v>15045.76</v>
      </c>
      <c r="P5" s="11">
        <v>2000</v>
      </c>
      <c r="Q5" s="14">
        <v>7.52</v>
      </c>
      <c r="R5" s="12">
        <v>-0.0936</v>
      </c>
      <c r="S5" s="12">
        <v>-0.2166</v>
      </c>
      <c r="T5" s="12">
        <v>-0.055</v>
      </c>
      <c r="U5" s="12">
        <v>-0.1702</v>
      </c>
      <c r="V5" s="11">
        <v>213</v>
      </c>
      <c r="W5" s="13">
        <v>11787.34</v>
      </c>
      <c r="X5" s="11">
        <v>1737</v>
      </c>
      <c r="Y5" s="11">
        <v>235</v>
      </c>
      <c r="Z5" s="13">
        <v>15045.76</v>
      </c>
      <c r="AA5" s="11">
        <v>1866</v>
      </c>
      <c r="AB5" s="12">
        <v>-0.0936</v>
      </c>
      <c r="AC5" s="12">
        <v>-0.2166</v>
      </c>
    </row>
    <row r="6">
      <c r="A6" s="10" t="s">
        <v>32</v>
      </c>
      <c r="B6" s="11">
        <v>6964</v>
      </c>
      <c r="C6" s="11">
        <f>=ROUNDDOWN(16.4945523448603,0)</f>
      </c>
      <c r="D6" s="11">
        <v>7800</v>
      </c>
      <c r="E6" s="12">
        <v>1</v>
      </c>
      <c r="F6" s="11"/>
      <c r="G6" s="11">
        <f>=ROUNDDOWN({0},0)</f>
      </c>
      <c r="H6" s="11"/>
      <c r="I6" s="12"/>
      <c r="J6" s="11">
        <v>34</v>
      </c>
      <c r="K6" s="13">
        <v>2345.05</v>
      </c>
      <c r="L6" s="11">
        <v>152</v>
      </c>
      <c r="M6" s="14">
        <v>15.43</v>
      </c>
      <c r="N6" s="11">
        <v>21</v>
      </c>
      <c r="O6" s="13">
        <v>1725.46</v>
      </c>
      <c r="P6" s="11">
        <v>108</v>
      </c>
      <c r="Q6" s="14">
        <v>15.98</v>
      </c>
      <c r="R6" s="12">
        <v>0.619</v>
      </c>
      <c r="S6" s="12">
        <v>0.3591</v>
      </c>
      <c r="T6" s="12">
        <v>0.4074</v>
      </c>
      <c r="U6" s="12">
        <v>-0.0344</v>
      </c>
      <c r="V6" s="11">
        <v>34</v>
      </c>
      <c r="W6" s="13">
        <v>2345.05</v>
      </c>
      <c r="X6" s="11">
        <v>148</v>
      </c>
      <c r="Y6" s="11">
        <v>21</v>
      </c>
      <c r="Z6" s="13">
        <v>1725.46</v>
      </c>
      <c r="AA6" s="11">
        <v>100</v>
      </c>
      <c r="AB6" s="12">
        <v>0.619</v>
      </c>
      <c r="AC6" s="12">
        <v>0.3591</v>
      </c>
    </row>
    <row r="7">
      <c r="A7" s="10" t="s">
        <v>33</v>
      </c>
      <c r="B7" s="11">
        <v>20371</v>
      </c>
      <c r="C7" s="11">
        <f>=ROUNDDOWN(11.0417908829747,0)</f>
      </c>
      <c r="D7" s="11">
        <v>36412</v>
      </c>
      <c r="E7" s="12">
        <v>1</v>
      </c>
      <c r="F7" s="11"/>
      <c r="G7" s="11">
        <f>=ROUNDDOWN({0},0)</f>
      </c>
      <c r="H7" s="11"/>
      <c r="I7" s="12"/>
      <c r="J7" s="11">
        <v>48</v>
      </c>
      <c r="K7" s="13">
        <v>1534.62</v>
      </c>
      <c r="L7" s="11">
        <v>183</v>
      </c>
      <c r="M7" s="14">
        <v>8.39</v>
      </c>
      <c r="N7" s="11">
        <v>60</v>
      </c>
      <c r="O7" s="13">
        <v>1385.71</v>
      </c>
      <c r="P7" s="11">
        <v>171</v>
      </c>
      <c r="Q7" s="14">
        <v>8.1</v>
      </c>
      <c r="R7" s="12">
        <v>-0.2</v>
      </c>
      <c r="S7" s="12">
        <v>0.1075</v>
      </c>
      <c r="T7" s="12">
        <v>0.0702</v>
      </c>
      <c r="U7" s="12">
        <v>0.0358</v>
      </c>
      <c r="V7" s="11">
        <v>48</v>
      </c>
      <c r="W7" s="13">
        <v>1534.62</v>
      </c>
      <c r="X7" s="11">
        <v>174</v>
      </c>
      <c r="Y7" s="11">
        <v>60</v>
      </c>
      <c r="Z7" s="13">
        <v>1385.71</v>
      </c>
      <c r="AA7" s="11">
        <v>165</v>
      </c>
      <c r="AB7" s="12">
        <v>-0.2</v>
      </c>
      <c r="AC7" s="12">
        <v>0.1075</v>
      </c>
    </row>
    <row r="8">
      <c r="A8" s="10" t="s">
        <v>34</v>
      </c>
      <c r="B8" s="11">
        <v>40069</v>
      </c>
      <c r="C8" s="11">
        <f>=ROUNDDOWN(12.6149922866228,0)</f>
      </c>
      <c r="D8" s="11">
        <v>62242</v>
      </c>
      <c r="E8" s="12">
        <v>1</v>
      </c>
      <c r="F8" s="11"/>
      <c r="G8" s="11">
        <f>=ROUNDDOWN({0},0)</f>
      </c>
      <c r="H8" s="11"/>
      <c r="I8" s="12"/>
      <c r="J8" s="11">
        <v>59</v>
      </c>
      <c r="K8" s="13">
        <v>1101.13</v>
      </c>
      <c r="L8" s="11">
        <v>239</v>
      </c>
      <c r="M8" s="14">
        <v>4.61</v>
      </c>
      <c r="N8" s="11">
        <v>38</v>
      </c>
      <c r="O8" s="13">
        <v>712.79</v>
      </c>
      <c r="P8" s="11">
        <v>264</v>
      </c>
      <c r="Q8" s="14">
        <v>2.7</v>
      </c>
      <c r="R8" s="12">
        <v>0.5526</v>
      </c>
      <c r="S8" s="12">
        <v>0.5448</v>
      </c>
      <c r="T8" s="12">
        <v>-0.0947</v>
      </c>
      <c r="U8" s="12">
        <v>0.7074</v>
      </c>
      <c r="V8" s="11">
        <v>59</v>
      </c>
      <c r="W8" s="13">
        <v>1101.13</v>
      </c>
      <c r="X8" s="11">
        <v>235</v>
      </c>
      <c r="Y8" s="11">
        <v>38</v>
      </c>
      <c r="Z8" s="13">
        <v>712.79</v>
      </c>
      <c r="AA8" s="11">
        <v>262</v>
      </c>
      <c r="AB8" s="12">
        <v>0.5526</v>
      </c>
      <c r="AC8" s="12">
        <v>0.5448</v>
      </c>
    </row>
    <row r="9">
      <c r="A9" s="10" t="s">
        <v>35</v>
      </c>
      <c r="B9" s="11">
        <v>33917</v>
      </c>
      <c r="C9" s="11">
        <f>=ROUNDDOWN(10.0156508386487,0)</f>
      </c>
      <c r="D9" s="11">
        <v>31775</v>
      </c>
      <c r="E9" s="12">
        <v>1</v>
      </c>
      <c r="F9" s="11"/>
      <c r="G9" s="11">
        <f>=ROUNDDOWN({0},0)</f>
      </c>
      <c r="H9" s="11"/>
      <c r="I9" s="12"/>
      <c r="J9" s="11">
        <v>82</v>
      </c>
      <c r="K9" s="13">
        <v>3425.39</v>
      </c>
      <c r="L9" s="11">
        <v>1096</v>
      </c>
      <c r="M9" s="14">
        <v>3.13</v>
      </c>
      <c r="N9" s="11">
        <v>53</v>
      </c>
      <c r="O9" s="13">
        <v>2179.65</v>
      </c>
      <c r="P9" s="11">
        <v>1029</v>
      </c>
      <c r="Q9" s="14">
        <v>2.12</v>
      </c>
      <c r="R9" s="12">
        <v>0.5472</v>
      </c>
      <c r="S9" s="12">
        <v>0.5715</v>
      </c>
      <c r="T9" s="12">
        <v>0.0651</v>
      </c>
      <c r="U9" s="12">
        <v>0.4764</v>
      </c>
      <c r="V9" s="11">
        <v>82</v>
      </c>
      <c r="W9" s="13">
        <v>3425.39</v>
      </c>
      <c r="X9" s="11">
        <v>927</v>
      </c>
      <c r="Y9" s="11">
        <v>53</v>
      </c>
      <c r="Z9" s="13">
        <v>2179.65</v>
      </c>
      <c r="AA9" s="11">
        <v>861</v>
      </c>
      <c r="AB9" s="12">
        <v>0.5472</v>
      </c>
      <c r="AC9" s="12">
        <v>0.5715</v>
      </c>
    </row>
    <row r="10">
      <c r="A10" s="10" t="s">
        <v>36</v>
      </c>
      <c r="B10" s="11">
        <v>32440</v>
      </c>
      <c r="C10" s="11">
        <f>=ROUNDDOWN(14.224950668713,0)</f>
      </c>
      <c r="D10" s="11">
        <v>57402</v>
      </c>
      <c r="E10" s="12">
        <v>1</v>
      </c>
      <c r="F10" s="11"/>
      <c r="G10" s="11">
        <f>=ROUNDDOWN({0},0)</f>
      </c>
      <c r="H10" s="11">
        <v>6615</v>
      </c>
      <c r="I10" s="12"/>
      <c r="J10" s="11">
        <v>243</v>
      </c>
      <c r="K10" s="13">
        <v>48462.17</v>
      </c>
      <c r="L10" s="11">
        <v>634</v>
      </c>
      <c r="M10" s="14">
        <v>76.44</v>
      </c>
      <c r="N10" s="11">
        <v>268</v>
      </c>
      <c r="O10" s="13">
        <v>47919.66</v>
      </c>
      <c r="P10" s="11">
        <v>681</v>
      </c>
      <c r="Q10" s="14">
        <v>70.37</v>
      </c>
      <c r="R10" s="12">
        <v>-0.0933</v>
      </c>
      <c r="S10" s="12">
        <v>0.0113</v>
      </c>
      <c r="T10" s="12">
        <v>-0.069</v>
      </c>
      <c r="U10" s="12">
        <v>0.0863</v>
      </c>
      <c r="V10" s="11">
        <v>243</v>
      </c>
      <c r="W10" s="13">
        <v>48462.17</v>
      </c>
      <c r="X10" s="11">
        <v>624</v>
      </c>
      <c r="Y10" s="11">
        <v>268</v>
      </c>
      <c r="Z10" s="13">
        <v>47919.66</v>
      </c>
      <c r="AA10" s="11">
        <v>681</v>
      </c>
      <c r="AB10" s="12">
        <v>-0.0933</v>
      </c>
      <c r="AC10" s="12">
        <v>0.0113</v>
      </c>
    </row>
    <row r="11">
      <c r="A11" s="10" t="s">
        <v>37</v>
      </c>
      <c r="B11" s="11">
        <v>3071</v>
      </c>
      <c r="C11" s="11">
        <f>=ROUNDDOWN(19.8129032258065,0)</f>
      </c>
      <c r="D11" s="11">
        <v>1350</v>
      </c>
      <c r="E11" s="12">
        <v>1</v>
      </c>
      <c r="F11" s="11"/>
      <c r="G11" s="11">
        <f>=ROUNDDOWN({0},0)</f>
      </c>
      <c r="H11" s="11"/>
      <c r="I11" s="12"/>
      <c r="J11" s="11">
        <v>21</v>
      </c>
      <c r="K11" s="13">
        <v>1320.76</v>
      </c>
      <c r="L11" s="11">
        <v>80</v>
      </c>
      <c r="M11" s="14">
        <v>16.51</v>
      </c>
      <c r="N11" s="11">
        <v>8</v>
      </c>
      <c r="O11" s="13">
        <v>1392.64</v>
      </c>
      <c r="P11" s="11">
        <v>65</v>
      </c>
      <c r="Q11" s="14">
        <v>21.43</v>
      </c>
      <c r="R11" s="12">
        <v>1.625</v>
      </c>
      <c r="S11" s="12">
        <v>-0.0516</v>
      </c>
      <c r="T11" s="12">
        <v>0.2308</v>
      </c>
      <c r="U11" s="12">
        <v>-0.2296</v>
      </c>
      <c r="V11" s="11">
        <v>21</v>
      </c>
      <c r="W11" s="13">
        <v>1320.76</v>
      </c>
      <c r="X11" s="11">
        <v>78</v>
      </c>
      <c r="Y11" s="11">
        <v>8</v>
      </c>
      <c r="Z11" s="13">
        <v>1392.64</v>
      </c>
      <c r="AA11" s="11">
        <v>65</v>
      </c>
      <c r="AB11" s="12">
        <v>1.625</v>
      </c>
      <c r="AC11" s="12">
        <v>-0.0516</v>
      </c>
    </row>
    <row r="12">
      <c r="A12" s="10" t="s">
        <v>38</v>
      </c>
      <c r="B12" s="11">
        <v>5522</v>
      </c>
      <c r="C12" s="11">
        <f>=ROUNDDOWN(100.4,0)</f>
      </c>
      <c r="D12" s="11">
        <v>330</v>
      </c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47.15</v>
      </c>
      <c r="L12" s="11">
        <v>82</v>
      </c>
      <c r="M12" s="14">
        <v>0.58</v>
      </c>
      <c r="N12" s="11">
        <v>3</v>
      </c>
      <c r="O12" s="13">
        <v>223.62</v>
      </c>
      <c r="P12" s="11">
        <v>48</v>
      </c>
      <c r="Q12" s="14">
        <v>4.66</v>
      </c>
      <c r="R12" s="12"/>
      <c r="S12" s="12">
        <v>-0.7892</v>
      </c>
      <c r="T12" s="12">
        <v>0.7083</v>
      </c>
      <c r="U12" s="12">
        <v>-0.8755</v>
      </c>
      <c r="V12" s="11">
        <v>3</v>
      </c>
      <c r="W12" s="13">
        <v>47.15</v>
      </c>
      <c r="X12" s="11">
        <v>82</v>
      </c>
      <c r="Y12" s="11">
        <v>3</v>
      </c>
      <c r="Z12" s="13">
        <v>223.62</v>
      </c>
      <c r="AA12" s="11">
        <v>48</v>
      </c>
      <c r="AB12" s="12"/>
      <c r="AC12" s="12">
        <v>-0.7892</v>
      </c>
    </row>
    <row r="13">
      <c r="A13" s="10" t="s">
        <v>39</v>
      </c>
      <c r="B13" s="11">
        <v>17218</v>
      </c>
      <c r="C13" s="11">
        <f>=ROUNDDOWN(14.6710974778459,0)</f>
      </c>
      <c r="D13" s="11">
        <v>22662</v>
      </c>
      <c r="E13" s="12">
        <v>1</v>
      </c>
      <c r="F13" s="11"/>
      <c r="G13" s="11">
        <f>=ROUNDDOWN({0},0)</f>
      </c>
      <c r="H13" s="11"/>
      <c r="I13" s="12"/>
      <c r="J13" s="11">
        <v>30</v>
      </c>
      <c r="K13" s="13">
        <v>747.59</v>
      </c>
      <c r="L13" s="11">
        <v>966</v>
      </c>
      <c r="M13" s="14">
        <v>0.77</v>
      </c>
      <c r="N13" s="11">
        <v>26</v>
      </c>
      <c r="O13" s="13">
        <v>704.7</v>
      </c>
      <c r="P13" s="11">
        <v>907</v>
      </c>
      <c r="Q13" s="14">
        <v>0.78</v>
      </c>
      <c r="R13" s="12">
        <v>0.1538</v>
      </c>
      <c r="S13" s="12">
        <v>0.0609</v>
      </c>
      <c r="T13" s="12">
        <v>0.065</v>
      </c>
      <c r="U13" s="12">
        <v>-0.0128</v>
      </c>
      <c r="V13" s="11">
        <v>30</v>
      </c>
      <c r="W13" s="13">
        <v>747.59</v>
      </c>
      <c r="X13" s="11">
        <v>934</v>
      </c>
      <c r="Y13" s="11">
        <v>26</v>
      </c>
      <c r="Z13" s="13">
        <v>704.7</v>
      </c>
      <c r="AA13" s="11">
        <v>890</v>
      </c>
      <c r="AB13" s="12">
        <v>0.1538</v>
      </c>
      <c r="AC13" s="12">
        <v>0.0609</v>
      </c>
    </row>
    <row r="14">
      <c r="A14" s="10" t="s">
        <v>40</v>
      </c>
      <c r="B14" s="11">
        <v>53166</v>
      </c>
      <c r="C14" s="11">
        <f>=ROUNDDOWN(11.495848469123,0)</f>
      </c>
      <c r="D14" s="11">
        <v>98076</v>
      </c>
      <c r="E14" s="12">
        <v>1</v>
      </c>
      <c r="F14" s="11"/>
      <c r="G14" s="11">
        <f>=ROUNDDOWN({0},0)</f>
      </c>
      <c r="H14" s="11"/>
      <c r="I14" s="12"/>
      <c r="J14" s="11">
        <v>246</v>
      </c>
      <c r="K14" s="13">
        <v>4473.04</v>
      </c>
      <c r="L14" s="11">
        <v>647</v>
      </c>
      <c r="M14" s="14">
        <v>6.91</v>
      </c>
      <c r="N14" s="11">
        <v>200</v>
      </c>
      <c r="O14" s="13">
        <v>3261.36</v>
      </c>
      <c r="P14" s="11">
        <v>724</v>
      </c>
      <c r="Q14" s="14">
        <v>4.5</v>
      </c>
      <c r="R14" s="12">
        <v>0.23</v>
      </c>
      <c r="S14" s="12">
        <v>0.3715</v>
      </c>
      <c r="T14" s="12">
        <v>-0.1064</v>
      </c>
      <c r="U14" s="12">
        <v>0.5356</v>
      </c>
      <c r="V14" s="11">
        <v>246</v>
      </c>
      <c r="W14" s="13">
        <v>4473.04</v>
      </c>
      <c r="X14" s="11">
        <v>647</v>
      </c>
      <c r="Y14" s="11">
        <v>200</v>
      </c>
      <c r="Z14" s="13">
        <v>3261.36</v>
      </c>
      <c r="AA14" s="11">
        <v>716</v>
      </c>
      <c r="AB14" s="12">
        <v>0.23</v>
      </c>
      <c r="AC14" s="12">
        <v>0.3715</v>
      </c>
    </row>
    <row r="15">
      <c r="A15" s="10" t="s">
        <v>41</v>
      </c>
      <c r="B15" s="11">
        <v>19307</v>
      </c>
      <c r="C15" s="11">
        <f>=ROUNDDOWN(16.0184186509583,0)</f>
      </c>
      <c r="D15" s="11">
        <v>29431</v>
      </c>
      <c r="E15" s="12">
        <v>1</v>
      </c>
      <c r="F15" s="11"/>
      <c r="G15" s="11">
        <f>=ROUNDDOWN({0},0)</f>
      </c>
      <c r="H15" s="11"/>
      <c r="I15" s="12"/>
      <c r="J15" s="11">
        <v>44</v>
      </c>
      <c r="K15" s="13">
        <v>1771.76</v>
      </c>
      <c r="L15" s="11">
        <v>522</v>
      </c>
      <c r="M15" s="14">
        <v>3.39</v>
      </c>
      <c r="N15" s="11">
        <v>38</v>
      </c>
      <c r="O15" s="13">
        <v>1523.05</v>
      </c>
      <c r="P15" s="11">
        <v>531</v>
      </c>
      <c r="Q15" s="14">
        <v>2.87</v>
      </c>
      <c r="R15" s="12">
        <v>0.1579</v>
      </c>
      <c r="S15" s="12">
        <v>0.1633</v>
      </c>
      <c r="T15" s="12">
        <v>-0.0169</v>
      </c>
      <c r="U15" s="12">
        <v>0.1812</v>
      </c>
      <c r="V15" s="11">
        <v>44</v>
      </c>
      <c r="W15" s="13">
        <v>1771.76</v>
      </c>
      <c r="X15" s="11">
        <v>514</v>
      </c>
      <c r="Y15" s="11">
        <v>38</v>
      </c>
      <c r="Z15" s="13">
        <v>1523.05</v>
      </c>
      <c r="AA15" s="11">
        <v>497</v>
      </c>
      <c r="AB15" s="12">
        <v>0.1579</v>
      </c>
      <c r="AC15" s="12">
        <v>0.1633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1023</v>
      </c>
      <c r="K16" s="17">
        <v>77016</v>
      </c>
      <c r="L16" s="15">
        <v>6491</v>
      </c>
      <c r="M16" s="18">
        <v>11.87</v>
      </c>
      <c r="N16" s="15">
        <v>950</v>
      </c>
      <c r="O16" s="17">
        <v>76074.4</v>
      </c>
      <c r="P16" s="15">
        <v>6528</v>
      </c>
      <c r="Q16" s="18">
        <v>11.65</v>
      </c>
      <c r="R16" s="16">
        <v>0.0768</v>
      </c>
      <c r="S16" s="16">
        <v>0.0124</v>
      </c>
      <c r="T16" s="16">
        <v>-0.0057</v>
      </c>
      <c r="U16" s="16">
        <v>0.0189</v>
      </c>
      <c r="V16" s="15">
        <v>1023</v>
      </c>
      <c r="W16" s="17">
        <v>77016</v>
      </c>
      <c r="X16" s="15">
        <v>6100</v>
      </c>
      <c r="Y16" s="15">
        <v>950</v>
      </c>
      <c r="Z16" s="17">
        <v>76074.4</v>
      </c>
      <c r="AA16" s="15">
        <v>6151</v>
      </c>
      <c r="AB16" s="16">
        <v>0.0768</v>
      </c>
      <c r="AC16" s="16">
        <v>0.0124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